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844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<sst xmlns="http://schemas.openxmlformats.org/spreadsheetml/2006/main" count="252" uniqueCount="207">
  <si>
    <t> France - Allemagne 2009 : tableaux comparatifs</t>
  </si>
  <si>
    <t> France - Allemagne 2006 : tableaux comparatifs</t>
  </si>
  <si>
    <t>Données générales</t>
  </si>
  <si>
    <t>Allemagne</t>
  </si>
  <si>
    <t>France</t>
  </si>
  <si>
    <t>Superficie (en km²)</t>
  </si>
  <si>
    <t>Population (en millions)</t>
  </si>
  <si>
    <t>PIB (en Mds €)</t>
  </si>
  <si>
    <t>Croissance du PIB en volume (en %)</t>
  </si>
  <si>
    <t>Inflation (en %)</t>
  </si>
  <si>
    <t>Sources : INSEE, Destatis, Eurostat</t>
  </si>
  <si>
    <t>Démographie</t>
  </si>
  <si>
    <t>Part des personnes de 65 ans et plus (%)</t>
  </si>
  <si>
    <t>Part des personnes de moins de 15 ans (%)</t>
  </si>
  <si>
    <t>Sources : INSEE, Destatis</t>
  </si>
  <si>
    <t>Finances publiques</t>
  </si>
  <si>
    <t>Dépenses des administrations publiques (Md€)</t>
  </si>
  <si>
    <t>Dépenses publiques (en % du PIB)</t>
  </si>
  <si>
    <t>47 ,6</t>
  </si>
  <si>
    <t>Emploi</t>
  </si>
  <si>
    <t>Taux d’activité des femmes (en %)</t>
  </si>
  <si>
    <t>Taux de chômage (en %)</t>
  </si>
  <si>
    <t>Sources : Eurostat, OCDE</t>
  </si>
  <si>
    <t>Commerce extérieur</t>
  </si>
  <si>
    <t>Exportations (en % du PIB)</t>
  </si>
  <si>
    <t>Importations avec l’UE (en %)</t>
  </si>
  <si>
    <t>Exportations avec l’UE (en %)</t>
  </si>
  <si>
    <t>Importations avec la zone euro (en %)</t>
  </si>
  <si>
    <t>Exportations avec la zone euro (en %)</t>
  </si>
  <si>
    <t>Solde des échanges franco-allemands en Md€</t>
  </si>
  <si>
    <t>Sources : Destatis, Douanes françaises</t>
  </si>
  <si>
    <t>Stocks d’investissements directs</t>
  </si>
  <si>
    <t>Source : Banque de France</t>
  </si>
  <si>
    <t>Production brute totale d’électricité (en TW/h)</t>
  </si>
  <si>
    <t>% de charbon</t>
  </si>
  <si>
    <t>% d’énergie nucléaire</t>
  </si>
  <si>
    <t>% d’énergie hydroélectrique</t>
  </si>
  <si>
    <t>% de gaz naturel</t>
  </si>
  <si>
    <t>% éolienne</t>
  </si>
  <si>
    <t>% photovoltaïque</t>
  </si>
  <si>
    <t>Autre</t>
  </si>
  <si>
    <t>Emissions en CO2 par habitant (en tonne)</t>
  </si>
  <si>
    <t>Emissions totales de gaz à effet de serre (en millions de tonnes d’équivalent CO2)</t>
  </si>
  <si>
    <t>Sources : BMWi, MEEDDM, Eurostat</t>
  </si>
  <si>
    <t>Agriculture</t>
  </si>
  <si>
    <t>Nombre d’exploitations agricoles (de 2 ha et plus)</t>
  </si>
  <si>
    <t>Moins de 20 ha</t>
  </si>
  <si>
    <t>Plus de 100 ha</t>
  </si>
  <si>
    <t>Surface agricole utilisée (en milliers d’ha)</t>
  </si>
  <si>
    <t>Terres arables (en milliers d’ha)</t>
  </si>
  <si>
    <t>Valeur de la production (en Md€)</t>
  </si>
  <si>
    <t>Part (en %) de l’agriculture dans le PIB (2010-p)</t>
  </si>
  <si>
    <t>Exportations/produits agroalimentaires (2007) (en Md$)</t>
  </si>
  <si>
    <t>Unités de travail annuel (UTA) (2010-p)</t>
  </si>
  <si>
    <t>519.000</t>
  </si>
  <si>
    <t>744.000</t>
  </si>
  <si>
    <t>Revenus/an (évaluation 2010-11)/ évolution en % 2008-2009</t>
  </si>
  <si>
    <t>31.500 -11,6%</t>
  </si>
  <si>
    <t>31.000 -19%</t>
  </si>
  <si>
    <t>Aides PAC (en Md€)</t>
  </si>
  <si>
    <t>Sources : BMELV, Ministère agriculture, INSEE, EurActiv</t>
  </si>
  <si>
    <t>Infrastructures</t>
  </si>
  <si>
    <t>Sources : Eurostat, Union internationale des Chemins de Fer</t>
  </si>
  <si>
    <t>Tourisme</t>
  </si>
  <si>
    <t>Arrivée de touristes non résidents (en millions)</t>
  </si>
  <si>
    <t>Nombre de nuitées en hôtel (en millions)</t>
  </si>
  <si>
    <t>Sources : Eurostat, Deutsche Zentrale für Tourismus, Ministère de l’Economie, des Finances et de l‘Industrie</t>
  </si>
  <si>
    <t>Communication</t>
  </si>
  <si>
    <t>Abonnements aux services de téléphonie mobile (par 100 habitants)</t>
  </si>
  <si>
    <t>Sources : Eurostat</t>
  </si>
  <si>
    <t>Allemagne en % pop</t>
  </si>
  <si>
    <t>France en % pop</t>
  </si>
  <si>
    <t>unité</t>
  </si>
  <si>
    <t>m2/hab</t>
  </si>
  <si>
    <t>K€/hab</t>
  </si>
  <si>
    <t>Commentaire</t>
  </si>
  <si>
    <t>France plus résiliente à la crise</t>
  </si>
  <si>
    <t>Non significatif</t>
  </si>
  <si>
    <t>Le vieillissement est le maillon faible de l'Allemagne</t>
  </si>
  <si>
    <t>La natalité est une force pour la France</t>
  </si>
  <si>
    <t>Population active (en millions) en 2008</t>
  </si>
  <si>
    <t xml:space="preserve">En Allemagne : moins de chômage notamment des jeunes et des seniors, possibilité de travailler au-delà de 65 ans </t>
  </si>
  <si>
    <t>Contredit l'idée que les femmes travaillent moins en Allemagne pour s'occuper des enfants !</t>
  </si>
  <si>
    <t>Allemagne nettement tournée vers l'exportation</t>
  </si>
  <si>
    <t>Déficit allemand uniquement lié au plan de relance de crise et charge d'intérêt de sa dette importante alors que pour la France la crise n'explique que 1/3 du déficit (cf Cour des Comptes : http://www.ccomptes.fr/fr/CC/documents/Allocutions/Discours_situation-perspectives-finances-publiques-230610.pdf)</t>
  </si>
  <si>
    <t>Même ordre de grandeur car Allemagne plombée par une dette importante suite à sa réunification conduite dans la dernière décennie</t>
  </si>
  <si>
    <t>Import et export avec l'UE équivalents. L’Allemagne demeure, en 2009, le premier client de la France en 2009 et absorbe 16,25% des exportations françaises. La France est également, en 2009, le premier client de l’Allemagne, celle-ci y réalisant 10,1% de ses exportations.</t>
  </si>
  <si>
    <t>Stocks d’IDE français en Allemagne (Md€</t>
  </si>
  <si>
    <t>Stocks d’IDE allemands en France (Md€)</t>
  </si>
  <si>
    <t>Allemagne 2 fois plus dense</t>
  </si>
  <si>
    <t>PIB/hab équivalent</t>
  </si>
  <si>
    <t>%</t>
  </si>
  <si>
    <t>Energie (2008</t>
  </si>
  <si>
    <t>12% de plus en France</t>
  </si>
  <si>
    <t>Allemagne très polluante en CO2 du fait du charbon</t>
  </si>
  <si>
    <t>pour mille hab</t>
  </si>
  <si>
    <t>En moy</t>
  </si>
  <si>
    <t>L'Allemagne a 30% d'hab de plus que la France pour une superficie 36% moindre</t>
  </si>
  <si>
    <t xml:space="preserve">Chiffre équivalent en montant alors que la France </t>
  </si>
  <si>
    <t>€/hab</t>
  </si>
  <si>
    <t>La France produit 42,6% de plus au total, presque 2 fois plus par hab et compte 2,3 fois plus d'exploitations &gt;2ha</t>
  </si>
  <si>
    <t>La France est 2 fois plus agricole que l'Allemagne. La part de l'agriculture dans le PIB est très faible pour les deux.</t>
  </si>
  <si>
    <t>PAC proportionnelle à la valeur de production</t>
  </si>
  <si>
    <t>Longueur totale des autoroutes (en km) 2007</t>
  </si>
  <si>
    <t>Longueur totale des voies ferroviaires (en km) 2007</t>
  </si>
  <si>
    <t>Longueur des voies ferroviaires à grande vitesse (≥ 250 km/h et en km) 2010</t>
  </si>
  <si>
    <t>Réseau navigable (en km) 2007</t>
  </si>
  <si>
    <t>/superficie</t>
  </si>
  <si>
    <t>Allemagne 2 fois plus navigable</t>
  </si>
  <si>
    <t>densité de rail équivalente</t>
  </si>
  <si>
    <t>Densité 80% plus forte en Allemagne</t>
  </si>
  <si>
    <t>nb/tour</t>
  </si>
  <si>
    <t>Pourcentage des ménages ayant un accès internet à domicile (2010)</t>
  </si>
  <si>
    <t>http://www.botschaft-frankreich.de/spip.php?article280&amp;mid=519</t>
  </si>
  <si>
    <t>Moyenne de l'UE à 40%</t>
  </si>
  <si>
    <t>Moyenne salaires bruts</t>
  </si>
  <si>
    <t>Moyenne salaires nets</t>
  </si>
  <si>
    <t>6% plus élevés en Allemagne</t>
  </si>
  <si>
    <t xml:space="preserve"> La part des exportations françaises en Allemagne a diminué de 13% en 10 ans (Euractiv : http://www.euractiv.fr/competitivite-france-veut-rattraper-allemagne-article)</t>
  </si>
  <si>
    <t>PIB/heure travaillée en % des USA</t>
  </si>
  <si>
    <t>France plus productive par heure travaillée</t>
  </si>
  <si>
    <t>Part des prélèvements sociaux+impôt sur revenu dans le coût du travail</t>
  </si>
  <si>
    <t>dépenses publiques française = 21,6% de + qu'en Allemagne</t>
  </si>
  <si>
    <t>En 2008 il était équivalent (7,3 % en Allemagne, 20ème rang contre 7,8 % en France). En juin 2011 il était de 6,1% en juin 2011 contre 9,2% pour la France. Malgré son succès à l'export, le taux de chômage allemand n'est pas bon.</t>
  </si>
  <si>
    <t>Solde commercial (en Md€) 2010</t>
  </si>
  <si>
    <t>Evol/2009</t>
  </si>
  <si>
    <t>Déficit public (en % du PIB) 2010</t>
  </si>
  <si>
    <t>Moyenne nb heures travaillées 2007</t>
  </si>
  <si>
    <t>Taux d'emploi (Insee 2007)</t>
  </si>
  <si>
    <t>72% au Royaume-Uni et aux Pays-Bas, et 74% en Suède.</t>
  </si>
  <si>
    <t>moy UE = 38,6</t>
  </si>
  <si>
    <t>37 h</t>
  </si>
  <si>
    <t>35 h</t>
  </si>
  <si>
    <t>Durée hebdomadaire effective</t>
  </si>
  <si>
    <t>Compétitivité des entreprises</t>
  </si>
  <si>
    <t>Marge brute des entreprises non financières en % du PIB</t>
  </si>
  <si>
    <t>Les marges des entreprises françaises se sont dégradées (32% du PIB en 2000). Voir livre de J.Peyrelevade</t>
  </si>
  <si>
    <t>Autofinancement</t>
  </si>
  <si>
    <r>
      <t xml:space="preserve">A comparer à moy UE à 1564. </t>
    </r>
    <r>
      <rPr>
        <sz val="10"/>
        <color indexed="10"/>
        <rFont val="Arial"/>
        <family val="2"/>
      </rPr>
      <t>La moyenne nb heures travaillées par semaine est inférieure en Allemagne</t>
    </r>
    <r>
      <rPr>
        <sz val="10"/>
        <rFont val="Arial"/>
        <family val="0"/>
      </rPr>
      <t>, contrairement aux idées reçues. Voir http://www.20minutes.fr/article/565197/Economie-Temps-de-travail-la-France-n-est-pas-une-exception-en-Europe.php</t>
    </r>
  </si>
  <si>
    <t>http://www.touteleurope.eu/fr/actions/social/emploi-protection-sociale/presentation/comparatif-le-temps-de-travail-dans-l-ue.html</t>
  </si>
  <si>
    <t>Coût du travail et productivité</t>
  </si>
  <si>
    <r>
      <t>le coût du travail est plus élevé en Allemagne</t>
    </r>
    <r>
      <rPr>
        <sz val="10"/>
        <rFont val="Arial"/>
        <family val="0"/>
      </rPr>
      <t xml:space="preserve"> voir http://www.apex.fr/web/l-evolution-comparee-du-cout-du-travail-en-france-et-en-allemagne.html</t>
    </r>
  </si>
  <si>
    <t>Education</t>
  </si>
  <si>
    <t>Classement étude PISA (2009)</t>
  </si>
  <si>
    <t>Rang en Mathématique</t>
  </si>
  <si>
    <t>Rang en Sciences</t>
  </si>
  <si>
    <t>Rang en lecture</t>
  </si>
  <si>
    <t>http://www.oecd.org/dataoecd/33/5/46624382.pdf  http://fr.wikipedia.org/wiki/Programme_PISA#R.C3.A9sultats_2009 et http://www.lemonde.fr/societe/article/2010/12/07/l-ecole-francaise-mal-classee-et-jugee-injuste_1449938_3224.html</t>
  </si>
  <si>
    <t>PISA 2009</t>
  </si>
  <si>
    <t>PISA 2003</t>
  </si>
  <si>
    <t>Partout la France est rétrogradée et l'Allemagne progresse, passant devant la France</t>
  </si>
  <si>
    <t>Part sur total brevets déposés en Europe (2008)</t>
  </si>
  <si>
    <t xml:space="preserve"> Les USA en déposent 25,5%, le Japon 15,7%... http://blogs.mediapart.fr/mot-cle/brevets</t>
  </si>
  <si>
    <t>Densité de population (hab/km²) 2008</t>
  </si>
  <si>
    <t>Prélèvements obligatoires (% PIB)  2007</t>
  </si>
  <si>
    <t>Durée hebdo de travail conventionnelle</t>
  </si>
  <si>
    <t>taux pauvreté</t>
  </si>
  <si>
    <t>taux pauvreté personnes âgées</t>
  </si>
  <si>
    <t>Inégalité Rev rapport interquintile</t>
  </si>
  <si>
    <t>3.8</t>
  </si>
  <si>
    <t>4.8</t>
  </si>
  <si>
    <t>Le taux de pauvreté et les inégalités sont plus fortes en Allemagne</t>
  </si>
  <si>
    <t>UE</t>
  </si>
  <si>
    <r>
      <t xml:space="preserve">Pauvreté et inégalités                   </t>
    </r>
    <r>
      <rPr>
        <sz val="10"/>
        <color indexed="8"/>
        <rFont val="Arial"/>
        <family val="2"/>
      </rPr>
      <t xml:space="preserve"> (2007, à actualiser)</t>
    </r>
  </si>
  <si>
    <t>Education jeunes ayant quitté tôt école</t>
  </si>
  <si>
    <t>12.7</t>
  </si>
  <si>
    <t>Dépense publique education %duPIB</t>
  </si>
  <si>
    <t>4.41</t>
  </si>
  <si>
    <t>5.58</t>
  </si>
  <si>
    <t>Sources : Eurostat 2007</t>
  </si>
  <si>
    <t>UE 5.05</t>
  </si>
  <si>
    <t>% Population compétence internet (2007)</t>
  </si>
  <si>
    <t>Dépense tot R&amp;D %duPIB</t>
  </si>
  <si>
    <t>2.54</t>
  </si>
  <si>
    <t>2.08</t>
  </si>
  <si>
    <t>1.85</t>
  </si>
  <si>
    <t>Innovation</t>
  </si>
  <si>
    <t>Confiance population</t>
  </si>
  <si>
    <t>Confiance en % population</t>
  </si>
  <si>
    <t>% taxe environn sur total des taxes</t>
  </si>
  <si>
    <t>5.66</t>
  </si>
  <si>
    <t>4.88</t>
  </si>
  <si>
    <t>6.17</t>
  </si>
  <si>
    <t>Taux Epargne des ménages</t>
  </si>
  <si>
    <t>16.69</t>
  </si>
  <si>
    <t>15.34</t>
  </si>
  <si>
    <t>10.75</t>
  </si>
  <si>
    <t>Taux chômage long durée</t>
  </si>
  <si>
    <t>4.7</t>
  </si>
  <si>
    <t>3.3</t>
  </si>
  <si>
    <t>3.0</t>
  </si>
  <si>
    <t xml:space="preserve">Fiscalité </t>
  </si>
  <si>
    <t>TVA</t>
  </si>
  <si>
    <t>25% en Suède et au Danemark. En 2005 +3 points en Allemagne</t>
  </si>
  <si>
    <t>UE 29</t>
  </si>
  <si>
    <t>UE 23%</t>
  </si>
  <si>
    <t>En France en réalité 22% en incluant exonérationd</t>
  </si>
  <si>
    <t>30 à 33%</t>
  </si>
  <si>
    <t>Impôt sociétés</t>
  </si>
  <si>
    <t>UE 15.2</t>
  </si>
  <si>
    <t>Nombre moyen d’enfants par femme (2008)</t>
  </si>
  <si>
    <t>en % pop</t>
  </si>
  <si>
    <t>Le nombre de nuitées important en Allemagne est expliqué par des déplacements iés à l'économie, des formations et entretiens inter-régions ou des échanges avec l'étranger organisés pour les besoins des entreprises.  Certaines entreprises ont des contrats avec les hôtels.Il faut noter en en France un tourisme de passage des touristes en transit vers l'Espagne, l'Italie, le Portugal ou l'Afrique du Nord.</t>
  </si>
  <si>
    <t>La France et l’Allemagne 2009 en chiffres : d’un côté des évolutions en commun, de l’autre des différences et des tendances contraires, c’est ce qui font apparaître les statistiques de l’INSEE, de DESTATIS ainsi qu’EUROSTAT. Nous avons repris,complété et commenté des données de l'ambassade de France en Allemagne.</t>
  </si>
  <si>
    <t>34% plus élevés en Allemagne Voir aussi http://www.insee.fr/fr/themes/indicateur.asp?id=109</t>
  </si>
  <si>
    <t>Dette publique (en % du PIB) 2010</t>
  </si>
  <si>
    <t>La France et l’Allemagne en chiffres (chiffres 2009 et 2010)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</si>
</sst>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
  </numFmts>
  <fonts count="10">
    <font>
      <sz val="10"/>
      <name val="Arial"/>
      <family val="0"/>
    </font>
    <font>
      <sz val="10"/>
      <color indexed="8"/>
      <name val="Arial"/>
      <family val="2"/>
    </font>
    <font>
      <b/>
      <sz val="10"/>
      <color indexed="8"/>
      <name val="Arial"/>
      <family val="2"/>
    </font>
    <font>
      <u val="single"/>
      <sz val="10"/>
      <color indexed="12"/>
      <name val="Arial"/>
      <family val="0"/>
    </font>
    <font>
      <sz val="10"/>
      <color indexed="10"/>
      <name val="Arial"/>
      <family val="2"/>
    </font>
    <font>
      <b/>
      <sz val="10"/>
      <name val="Arial"/>
      <family val="2"/>
    </font>
    <font>
      <sz val="10"/>
      <color indexed="17"/>
      <name val="Arial"/>
      <family val="2"/>
    </font>
    <font>
      <sz val="8"/>
      <name val="Arial"/>
      <family val="0"/>
    </font>
    <font>
      <u val="single"/>
      <sz val="10"/>
      <color indexed="36"/>
      <name val="Arial"/>
      <family val="0"/>
    </font>
    <font>
      <b/>
      <sz val="16"/>
      <color indexed="54"/>
      <name val="Times New Roman"/>
      <family val="1"/>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43">
    <border>
      <left/>
      <right/>
      <top/>
      <bottom/>
      <diagonal/>
    </border>
    <border>
      <left style="medium"/>
      <right>
        <color indexed="63"/>
      </right>
      <top style="medium">
        <color indexed="55"/>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color indexed="55"/>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color indexed="55"/>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color indexed="55"/>
      </bottom>
    </border>
    <border>
      <left style="thin"/>
      <right>
        <color indexed="63"/>
      </right>
      <top>
        <color indexed="63"/>
      </top>
      <bottom style="medium"/>
    </border>
    <border>
      <left style="thin"/>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color indexed="63"/>
      </left>
      <right style="thin"/>
      <top style="medium"/>
      <bottom>
        <color indexed="63"/>
      </bottom>
    </border>
    <border>
      <left>
        <color indexed="63"/>
      </left>
      <right style="thin"/>
      <top style="medium">
        <color indexed="55"/>
      </top>
      <bottom>
        <color indexed="63"/>
      </bottom>
    </border>
    <border>
      <left style="thin"/>
      <right style="thin"/>
      <top style="medium">
        <color indexed="55"/>
      </top>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style="thin"/>
      <top style="medium"/>
      <bottom>
        <color indexed="63"/>
      </bottom>
    </border>
    <border>
      <left style="medium"/>
      <right style="medium"/>
      <top>
        <color indexed="63"/>
      </top>
      <bottom>
        <color indexed="63"/>
      </bottom>
    </border>
    <border>
      <left style="medium"/>
      <right style="medium"/>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medium"/>
      <right style="thin"/>
      <top style="thin"/>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3" fillId="0" borderId="0" xfId="15" applyAlignment="1">
      <alignment horizontal="justify" vertical="top" wrapText="1"/>
    </xf>
    <xf numFmtId="0" fontId="0" fillId="2" borderId="1"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3" xfId="0" applyBorder="1" applyAlignment="1">
      <alignment/>
    </xf>
    <xf numFmtId="0" fontId="0" fillId="2" borderId="2" xfId="0" applyFont="1" applyFill="1" applyBorder="1" applyAlignment="1">
      <alignment horizontal="left" vertical="top" wrapText="1"/>
    </xf>
    <xf numFmtId="0" fontId="0" fillId="0" borderId="3" xfId="0" applyBorder="1" applyAlignment="1">
      <alignment wrapText="1"/>
    </xf>
    <xf numFmtId="0" fontId="0" fillId="0" borderId="4" xfId="0" applyBorder="1" applyAlignment="1">
      <alignment/>
    </xf>
    <xf numFmtId="0" fontId="0" fillId="0" borderId="5" xfId="0" applyFont="1" applyBorder="1" applyAlignment="1">
      <alignment horizontal="left" vertical="top" wrapText="1"/>
    </xf>
    <xf numFmtId="0" fontId="0" fillId="0" borderId="6" xfId="0" applyBorder="1" applyAlignment="1">
      <alignment/>
    </xf>
    <xf numFmtId="0" fontId="0" fillId="2" borderId="7" xfId="0" applyFont="1" applyFill="1" applyBorder="1" applyAlignment="1">
      <alignment horizontal="left" vertical="top" wrapText="1"/>
    </xf>
    <xf numFmtId="0" fontId="1" fillId="0" borderId="8" xfId="0" applyFont="1" applyBorder="1" applyAlignment="1">
      <alignment horizontal="justify" vertical="top" wrapText="1"/>
    </xf>
    <xf numFmtId="0" fontId="0" fillId="0" borderId="7" xfId="0" applyFont="1" applyBorder="1" applyAlignment="1">
      <alignment horizontal="left" vertical="top" wrapText="1"/>
    </xf>
    <xf numFmtId="0" fontId="0" fillId="0" borderId="3" xfId="0" applyBorder="1" applyAlignment="1">
      <alignment vertical="top"/>
    </xf>
    <xf numFmtId="0" fontId="0" fillId="0" borderId="3" xfId="0" applyBorder="1" applyAlignment="1">
      <alignment vertical="top" wrapText="1"/>
    </xf>
    <xf numFmtId="0" fontId="0" fillId="0" borderId="4" xfId="0" applyBorder="1" applyAlignment="1">
      <alignment vertical="top" wrapText="1"/>
    </xf>
    <xf numFmtId="0" fontId="1" fillId="0" borderId="2" xfId="0" applyFont="1" applyBorder="1" applyAlignment="1">
      <alignment horizontal="justify" vertical="top" wrapText="1"/>
    </xf>
    <xf numFmtId="0" fontId="2" fillId="3" borderId="9" xfId="0" applyFont="1" applyFill="1" applyBorder="1" applyAlignment="1">
      <alignment horizontal="justify" vertical="top" wrapText="1"/>
    </xf>
    <xf numFmtId="0" fontId="0" fillId="3" borderId="10" xfId="0" applyFill="1" applyBorder="1" applyAlignment="1">
      <alignment vertical="top" wrapText="1"/>
    </xf>
    <xf numFmtId="0" fontId="5" fillId="3" borderId="3" xfId="0" applyFont="1" applyFill="1" applyBorder="1" applyAlignment="1">
      <alignment horizontal="left" vertical="top" wrapText="1"/>
    </xf>
    <xf numFmtId="0" fontId="5" fillId="3" borderId="11" xfId="0" applyFont="1" applyFill="1" applyBorder="1" applyAlignment="1">
      <alignment horizontal="left" vertical="top" wrapText="1"/>
    </xf>
    <xf numFmtId="0" fontId="0" fillId="0" borderId="12" xfId="0" applyBorder="1" applyAlignment="1">
      <alignment/>
    </xf>
    <xf numFmtId="3" fontId="0" fillId="0" borderId="12" xfId="0" applyNumberFormat="1" applyFont="1" applyBorder="1" applyAlignment="1">
      <alignment horizontal="left" vertical="top" wrapText="1"/>
    </xf>
    <xf numFmtId="0" fontId="0" fillId="2" borderId="12" xfId="0" applyFont="1" applyFill="1" applyBorder="1" applyAlignment="1">
      <alignment horizontal="left" vertical="top" wrapText="1"/>
    </xf>
    <xf numFmtId="0" fontId="4" fillId="0" borderId="12" xfId="0" applyFont="1" applyBorder="1" applyAlignment="1">
      <alignment horizontal="left" vertical="top" wrapText="1"/>
    </xf>
    <xf numFmtId="0" fontId="0" fillId="0" borderId="13" xfId="0" applyFont="1" applyBorder="1" applyAlignment="1">
      <alignment horizontal="left" vertical="top" wrapText="1"/>
    </xf>
    <xf numFmtId="0" fontId="0" fillId="2" borderId="14" xfId="0" applyFont="1" applyFill="1" applyBorder="1" applyAlignment="1">
      <alignment horizontal="left" vertical="top" wrapText="1"/>
    </xf>
    <xf numFmtId="0" fontId="0" fillId="0" borderId="15" xfId="0" applyBorder="1" applyAlignment="1">
      <alignment/>
    </xf>
    <xf numFmtId="0" fontId="0" fillId="3" borderId="16" xfId="0" applyFill="1" applyBorder="1" applyAlignment="1">
      <alignment/>
    </xf>
    <xf numFmtId="0" fontId="0" fillId="2" borderId="11" xfId="0" applyFont="1" applyFill="1" applyBorder="1" applyAlignment="1">
      <alignment horizontal="left" vertical="top" wrapText="1"/>
    </xf>
    <xf numFmtId="0" fontId="0" fillId="0" borderId="12" xfId="0" applyFont="1" applyBorder="1" applyAlignment="1">
      <alignment horizontal="left" vertical="top" wrapText="1"/>
    </xf>
    <xf numFmtId="0" fontId="4" fillId="2" borderId="12" xfId="0" applyFont="1" applyFill="1" applyBorder="1" applyAlignment="1">
      <alignment horizontal="left" vertical="top" wrapText="1"/>
    </xf>
    <xf numFmtId="0" fontId="4" fillId="0" borderId="14" xfId="0" applyFont="1" applyBorder="1" applyAlignment="1">
      <alignment horizontal="left" vertical="top" wrapText="1"/>
    </xf>
    <xf numFmtId="9" fontId="0" fillId="0" borderId="12" xfId="0" applyNumberFormat="1" applyBorder="1" applyAlignment="1">
      <alignment/>
    </xf>
    <xf numFmtId="167" fontId="0" fillId="0" borderId="12" xfId="0" applyNumberFormat="1" applyBorder="1" applyAlignment="1">
      <alignment/>
    </xf>
    <xf numFmtId="167" fontId="4" fillId="0" borderId="12" xfId="0" applyNumberFormat="1" applyFont="1" applyBorder="1" applyAlignment="1">
      <alignment vertical="top"/>
    </xf>
    <xf numFmtId="0" fontId="4" fillId="0" borderId="12" xfId="0" applyFont="1" applyBorder="1" applyAlignment="1">
      <alignment vertical="top"/>
    </xf>
    <xf numFmtId="0" fontId="0" fillId="0" borderId="12" xfId="0" applyBorder="1" applyAlignment="1">
      <alignment horizontal="right" vertical="top"/>
    </xf>
    <xf numFmtId="0" fontId="0" fillId="0" borderId="12" xfId="0" applyBorder="1" applyAlignment="1">
      <alignment vertical="top"/>
    </xf>
    <xf numFmtId="9" fontId="0" fillId="0" borderId="15" xfId="0" applyNumberFormat="1" applyBorder="1" applyAlignment="1">
      <alignment vertical="top"/>
    </xf>
    <xf numFmtId="9" fontId="0" fillId="0" borderId="12" xfId="0" applyNumberFormat="1" applyBorder="1" applyAlignment="1">
      <alignment vertical="top"/>
    </xf>
    <xf numFmtId="0" fontId="6" fillId="2" borderId="12" xfId="0" applyFont="1" applyFill="1" applyBorder="1" applyAlignment="1">
      <alignment horizontal="left" vertical="top" wrapText="1"/>
    </xf>
    <xf numFmtId="0" fontId="0" fillId="0" borderId="14" xfId="0" applyFont="1" applyBorder="1" applyAlignment="1">
      <alignment horizontal="left" vertical="top" wrapText="1"/>
    </xf>
    <xf numFmtId="0" fontId="6" fillId="0" borderId="12" xfId="0" applyFont="1" applyBorder="1" applyAlignment="1">
      <alignment horizontal="left" vertical="top" wrapText="1"/>
    </xf>
    <xf numFmtId="0" fontId="6" fillId="0" borderId="14" xfId="0" applyFont="1" applyBorder="1" applyAlignment="1">
      <alignment horizontal="left" vertical="top" wrapText="1"/>
    </xf>
    <xf numFmtId="3" fontId="0" fillId="2" borderId="12" xfId="0" applyNumberFormat="1" applyFont="1" applyFill="1" applyBorder="1" applyAlignment="1">
      <alignment horizontal="left" vertical="top" wrapText="1"/>
    </xf>
    <xf numFmtId="3" fontId="0" fillId="2" borderId="14" xfId="0" applyNumberFormat="1" applyFont="1" applyFill="1" applyBorder="1" applyAlignment="1">
      <alignment horizontal="left" vertical="top" wrapText="1"/>
    </xf>
    <xf numFmtId="0" fontId="6" fillId="2" borderId="14" xfId="0" applyFont="1" applyFill="1" applyBorder="1" applyAlignment="1">
      <alignment horizontal="left" vertical="top" wrapText="1"/>
    </xf>
    <xf numFmtId="0" fontId="5" fillId="3" borderId="17" xfId="0" applyFont="1" applyFill="1" applyBorder="1" applyAlignment="1">
      <alignment horizontal="left" vertical="top"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3" borderId="20" xfId="0" applyFill="1" applyBorder="1" applyAlignment="1">
      <alignment/>
    </xf>
    <xf numFmtId="0" fontId="0" fillId="0" borderId="17" xfId="0" applyBorder="1" applyAlignment="1">
      <alignment vertical="top"/>
    </xf>
    <xf numFmtId="0" fontId="0" fillId="0" borderId="17" xfId="0" applyFill="1" applyBorder="1" applyAlignment="1">
      <alignment vertical="top"/>
    </xf>
    <xf numFmtId="9" fontId="4" fillId="0" borderId="12" xfId="0" applyNumberFormat="1" applyFont="1" applyBorder="1" applyAlignment="1">
      <alignment/>
    </xf>
    <xf numFmtId="167" fontId="6" fillId="0" borderId="12" xfId="0" applyNumberFormat="1" applyFont="1" applyBorder="1" applyAlignment="1">
      <alignment/>
    </xf>
    <xf numFmtId="167" fontId="0" fillId="0" borderId="12" xfId="0" applyNumberFormat="1" applyBorder="1" applyAlignment="1">
      <alignment vertical="top"/>
    </xf>
    <xf numFmtId="0" fontId="5" fillId="0" borderId="12" xfId="0" applyFont="1" applyBorder="1" applyAlignment="1">
      <alignment horizontal="left" vertical="top" wrapText="1"/>
    </xf>
    <xf numFmtId="166" fontId="6" fillId="0" borderId="12" xfId="0" applyNumberFormat="1" applyFont="1" applyBorder="1" applyAlignment="1">
      <alignment horizontal="left" vertical="top"/>
    </xf>
    <xf numFmtId="0" fontId="5" fillId="3" borderId="21" xfId="0" applyFont="1" applyFill="1" applyBorder="1" applyAlignment="1">
      <alignment horizontal="left" vertical="top" wrapText="1"/>
    </xf>
    <xf numFmtId="166" fontId="0" fillId="0" borderId="17" xfId="0" applyNumberFormat="1" applyBorder="1" applyAlignment="1">
      <alignment/>
    </xf>
    <xf numFmtId="9" fontId="0" fillId="0" borderId="17" xfId="21" applyBorder="1" applyAlignment="1">
      <alignment vertical="top"/>
    </xf>
    <xf numFmtId="166" fontId="6" fillId="0" borderId="17" xfId="0" applyNumberFormat="1" applyFont="1" applyBorder="1" applyAlignment="1">
      <alignment/>
    </xf>
    <xf numFmtId="166" fontId="6" fillId="0" borderId="17" xfId="0" applyNumberFormat="1" applyFont="1" applyBorder="1" applyAlignment="1">
      <alignment vertical="top"/>
    </xf>
    <xf numFmtId="0" fontId="5" fillId="3" borderId="22" xfId="0" applyFont="1" applyFill="1" applyBorder="1" applyAlignment="1">
      <alignment horizontal="left" vertical="top" wrapText="1"/>
    </xf>
    <xf numFmtId="0" fontId="0" fillId="0" borderId="23" xfId="0" applyBorder="1" applyAlignment="1">
      <alignment/>
    </xf>
    <xf numFmtId="166" fontId="0" fillId="0" borderId="23" xfId="0" applyNumberFormat="1" applyBorder="1" applyAlignment="1">
      <alignment/>
    </xf>
    <xf numFmtId="0" fontId="0" fillId="0" borderId="24" xfId="0" applyBorder="1" applyAlignment="1">
      <alignment/>
    </xf>
    <xf numFmtId="0" fontId="0" fillId="0" borderId="25" xfId="0" applyBorder="1" applyAlignment="1">
      <alignment/>
    </xf>
    <xf numFmtId="0" fontId="0" fillId="3" borderId="26" xfId="0" applyFill="1" applyBorder="1" applyAlignment="1">
      <alignment/>
    </xf>
    <xf numFmtId="9" fontId="0" fillId="0" borderId="23" xfId="21" applyBorder="1" applyAlignment="1">
      <alignment vertical="top"/>
    </xf>
    <xf numFmtId="0" fontId="0" fillId="0" borderId="23" xfId="0" applyBorder="1" applyAlignment="1">
      <alignment vertical="top"/>
    </xf>
    <xf numFmtId="10" fontId="0" fillId="0" borderId="23" xfId="0" applyNumberFormat="1" applyBorder="1" applyAlignment="1">
      <alignment/>
    </xf>
    <xf numFmtId="166" fontId="4" fillId="0" borderId="23" xfId="0" applyNumberFormat="1" applyFont="1" applyBorder="1" applyAlignment="1">
      <alignment vertical="top"/>
    </xf>
    <xf numFmtId="0" fontId="5" fillId="3" borderId="16" xfId="0" applyFont="1" applyFill="1" applyBorder="1" applyAlignment="1">
      <alignment horizontal="left" vertical="top" wrapText="1"/>
    </xf>
    <xf numFmtId="0" fontId="5" fillId="3" borderId="26"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10" xfId="0" applyFont="1" applyFill="1" applyBorder="1" applyAlignment="1">
      <alignment horizontal="left" vertical="top" wrapText="1"/>
    </xf>
    <xf numFmtId="0" fontId="3" fillId="0" borderId="3" xfId="15" applyBorder="1" applyAlignment="1">
      <alignment wrapText="1"/>
    </xf>
    <xf numFmtId="0" fontId="4" fillId="0" borderId="3" xfId="0" applyFont="1" applyBorder="1" applyAlignment="1">
      <alignment vertical="top" wrapText="1"/>
    </xf>
    <xf numFmtId="0" fontId="4" fillId="2" borderId="14" xfId="0" applyFont="1" applyFill="1" applyBorder="1" applyAlignment="1">
      <alignment horizontal="left" vertical="top" wrapText="1"/>
    </xf>
    <xf numFmtId="0" fontId="0" fillId="0" borderId="2" xfId="0" applyBorder="1" applyAlignment="1">
      <alignment/>
    </xf>
    <xf numFmtId="10" fontId="4" fillId="0" borderId="12" xfId="0" applyNumberFormat="1" applyFont="1" applyBorder="1" applyAlignment="1">
      <alignment vertical="top"/>
    </xf>
    <xf numFmtId="10" fontId="6" fillId="0" borderId="12" xfId="0" applyNumberFormat="1" applyFont="1" applyBorder="1" applyAlignment="1">
      <alignment vertical="top"/>
    </xf>
    <xf numFmtId="0" fontId="0" fillId="0" borderId="27" xfId="0" applyFont="1" applyBorder="1" applyAlignment="1">
      <alignment wrapText="1"/>
    </xf>
    <xf numFmtId="0" fontId="0" fillId="0" borderId="0" xfId="0" applyFill="1" applyBorder="1" applyAlignment="1">
      <alignment horizontal="right" wrapText="1"/>
    </xf>
    <xf numFmtId="0" fontId="0" fillId="0" borderId="2" xfId="0" applyFill="1" applyBorder="1" applyAlignment="1">
      <alignment horizontal="right" wrapText="1"/>
    </xf>
    <xf numFmtId="0" fontId="0" fillId="0" borderId="28" xfId="0" applyFont="1" applyBorder="1" applyAlignment="1">
      <alignment wrapText="1"/>
    </xf>
    <xf numFmtId="0" fontId="0" fillId="0" borderId="29" xfId="0" applyFill="1" applyBorder="1" applyAlignment="1">
      <alignment horizontal="right" wrapText="1"/>
    </xf>
    <xf numFmtId="0" fontId="2" fillId="3" borderId="9" xfId="0" applyFont="1" applyFill="1" applyBorder="1" applyAlignment="1">
      <alignment horizontal="left" vertical="top" wrapText="1"/>
    </xf>
    <xf numFmtId="0" fontId="5" fillId="0" borderId="2" xfId="0" applyFont="1" applyBorder="1" applyAlignment="1">
      <alignment horizontal="left" vertical="top" wrapText="1"/>
    </xf>
    <xf numFmtId="0" fontId="2" fillId="3" borderId="2" xfId="0" applyFont="1" applyFill="1" applyBorder="1" applyAlignment="1">
      <alignment horizontal="justify" vertical="top" wrapText="1"/>
    </xf>
    <xf numFmtId="0" fontId="0" fillId="0" borderId="17" xfId="0" applyFill="1" applyBorder="1" applyAlignment="1">
      <alignment/>
    </xf>
    <xf numFmtId="0" fontId="0" fillId="0" borderId="3" xfId="0" applyFill="1" applyBorder="1" applyAlignment="1">
      <alignment vertical="top" wrapText="1"/>
    </xf>
    <xf numFmtId="0" fontId="0" fillId="0" borderId="0" xfId="0" applyFill="1" applyAlignment="1">
      <alignment/>
    </xf>
    <xf numFmtId="0" fontId="5" fillId="3" borderId="26" xfId="0" applyFont="1" applyFill="1" applyBorder="1" applyAlignment="1">
      <alignment horizontal="center"/>
    </xf>
    <xf numFmtId="0" fontId="0" fillId="0" borderId="2" xfId="0" applyFont="1" applyBorder="1" applyAlignment="1">
      <alignment wrapText="1"/>
    </xf>
    <xf numFmtId="0" fontId="0" fillId="0" borderId="8" xfId="0" applyFont="1" applyBorder="1" applyAlignment="1">
      <alignment wrapText="1"/>
    </xf>
    <xf numFmtId="0" fontId="0" fillId="0" borderId="0" xfId="0" applyBorder="1" applyAlignment="1">
      <alignment/>
    </xf>
    <xf numFmtId="0" fontId="0" fillId="0" borderId="30" xfId="0" applyFont="1" applyBorder="1" applyAlignment="1">
      <alignment wrapText="1"/>
    </xf>
    <xf numFmtId="0" fontId="0" fillId="0" borderId="31" xfId="0" applyBorder="1" applyAlignment="1">
      <alignment/>
    </xf>
    <xf numFmtId="0" fontId="0" fillId="0" borderId="32" xfId="0" applyBorder="1" applyAlignment="1">
      <alignment vertical="top" wrapText="1"/>
    </xf>
    <xf numFmtId="0" fontId="0" fillId="0" borderId="33" xfId="0" applyFill="1" applyBorder="1" applyAlignment="1">
      <alignment horizontal="left" wrapText="1"/>
    </xf>
    <xf numFmtId="0" fontId="0" fillId="0" borderId="31" xfId="0" applyFill="1" applyBorder="1" applyAlignment="1">
      <alignment horizontal="left" wrapText="1"/>
    </xf>
    <xf numFmtId="0" fontId="0" fillId="0" borderId="12" xfId="0" applyFill="1" applyBorder="1" applyAlignment="1">
      <alignment horizontal="left" wrapText="1"/>
    </xf>
    <xf numFmtId="0" fontId="0" fillId="0" borderId="17" xfId="0" applyFill="1" applyBorder="1" applyAlignment="1">
      <alignment horizontal="left" wrapText="1"/>
    </xf>
    <xf numFmtId="0" fontId="0" fillId="0" borderId="23" xfId="0" applyFill="1" applyBorder="1" applyAlignment="1">
      <alignment horizontal="left" wrapText="1"/>
    </xf>
    <xf numFmtId="9" fontId="0" fillId="0" borderId="0" xfId="0" applyNumberFormat="1" applyFill="1" applyBorder="1" applyAlignment="1">
      <alignment horizontal="left" wrapText="1"/>
    </xf>
    <xf numFmtId="10" fontId="0" fillId="0" borderId="12" xfId="0" applyNumberFormat="1" applyFill="1" applyBorder="1" applyAlignment="1">
      <alignment horizontal="left" wrapText="1"/>
    </xf>
    <xf numFmtId="10" fontId="0" fillId="0" borderId="23" xfId="0" applyNumberFormat="1" applyFill="1" applyBorder="1" applyAlignment="1">
      <alignment horizontal="left" wrapText="1"/>
    </xf>
    <xf numFmtId="0" fontId="0" fillId="0" borderId="2" xfId="0" applyFont="1" applyFill="1" applyBorder="1" applyAlignment="1">
      <alignment wrapText="1"/>
    </xf>
    <xf numFmtId="0" fontId="0" fillId="0" borderId="0" xfId="0" applyBorder="1" applyAlignment="1">
      <alignment horizontal="left"/>
    </xf>
    <xf numFmtId="10" fontId="0" fillId="0" borderId="0" xfId="0" applyNumberFormat="1" applyBorder="1" applyAlignment="1">
      <alignment horizontal="left"/>
    </xf>
    <xf numFmtId="0" fontId="0" fillId="0" borderId="34" xfId="0" applyFill="1" applyBorder="1" applyAlignment="1">
      <alignment horizontal="left" wrapText="1"/>
    </xf>
    <xf numFmtId="0" fontId="0" fillId="0" borderId="15" xfId="0" applyFill="1" applyBorder="1" applyAlignment="1">
      <alignment horizontal="left" wrapText="1"/>
    </xf>
    <xf numFmtId="0" fontId="0" fillId="0" borderId="25" xfId="0" applyFill="1" applyBorder="1" applyAlignment="1">
      <alignment horizontal="left" wrapText="1"/>
    </xf>
    <xf numFmtId="0" fontId="5" fillId="3" borderId="12" xfId="0" applyFont="1" applyFill="1" applyBorder="1" applyAlignment="1">
      <alignment horizontal="left" vertical="top" wrapText="1"/>
    </xf>
    <xf numFmtId="0" fontId="5" fillId="3" borderId="23" xfId="0" applyFont="1" applyFill="1" applyBorder="1" applyAlignment="1">
      <alignment horizontal="left" vertical="top" wrapText="1"/>
    </xf>
    <xf numFmtId="0" fontId="0" fillId="0" borderId="17" xfId="0" applyBorder="1" applyAlignment="1">
      <alignment horizontal="left"/>
    </xf>
    <xf numFmtId="0" fontId="0" fillId="0" borderId="35" xfId="0" applyFill="1" applyBorder="1" applyAlignment="1">
      <alignment horizontal="right" wrapText="1"/>
    </xf>
    <xf numFmtId="0" fontId="0" fillId="0" borderId="36" xfId="0" applyFill="1" applyBorder="1" applyAlignment="1">
      <alignment horizontal="right" wrapText="1"/>
    </xf>
    <xf numFmtId="0" fontId="0" fillId="0" borderId="37" xfId="0" applyFill="1" applyBorder="1" applyAlignment="1">
      <alignment horizontal="right" wrapText="1"/>
    </xf>
    <xf numFmtId="0" fontId="5" fillId="3" borderId="38" xfId="0" applyFont="1" applyFill="1" applyBorder="1" applyAlignment="1">
      <alignment horizontal="center" vertical="center" wrapText="1"/>
    </xf>
    <xf numFmtId="0" fontId="0" fillId="0" borderId="0" xfId="0" applyFill="1" applyBorder="1" applyAlignment="1">
      <alignment horizontal="left" wrapText="1"/>
    </xf>
    <xf numFmtId="0" fontId="0" fillId="0" borderId="39" xfId="0" applyFill="1"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3" xfId="0" applyBorder="1" applyAlignment="1">
      <alignment vertical="top" wrapText="1"/>
    </xf>
    <xf numFmtId="0" fontId="1" fillId="0" borderId="0" xfId="0" applyFont="1" applyAlignment="1">
      <alignment horizontal="justify" vertical="top" wrapText="1"/>
    </xf>
    <xf numFmtId="0" fontId="0" fillId="0" borderId="0" xfId="0" applyAlignment="1">
      <alignment/>
    </xf>
    <xf numFmtId="0" fontId="9" fillId="0" borderId="0" xfId="0" applyFont="1" applyBorder="1" applyAlignment="1">
      <alignment horizontal="justify" vertical="top" wrapText="1"/>
    </xf>
    <xf numFmtId="0" fontId="5" fillId="0" borderId="0" xfId="0" applyFont="1" applyAlignment="1">
      <alignment/>
    </xf>
    <xf numFmtId="0" fontId="3" fillId="0" borderId="0" xfId="15" applyAlignment="1">
      <alignment horizontal="justify" vertical="top"/>
    </xf>
    <xf numFmtId="0" fontId="3" fillId="0" borderId="39" xfId="15" applyFont="1" applyBorder="1" applyAlignment="1">
      <alignment vertical="top" wrapText="1"/>
    </xf>
    <xf numFmtId="0" fontId="0" fillId="0" borderId="39" xfId="0" applyBorder="1" applyAlignment="1">
      <alignment/>
    </xf>
    <xf numFmtId="0" fontId="0" fillId="3" borderId="41" xfId="0" applyFill="1" applyBorder="1" applyAlignment="1">
      <alignment horizontal="center"/>
    </xf>
    <xf numFmtId="0" fontId="0" fillId="3" borderId="42" xfId="0"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571500</xdr:colOff>
      <xdr:row>0</xdr:row>
      <xdr:rowOff>400050</xdr:rowOff>
    </xdr:to>
    <xdr:pic>
      <xdr:nvPicPr>
        <xdr:cNvPr id="1" name="Picture 1"/>
        <xdr:cNvPicPr preferRelativeResize="1">
          <a:picLocks noChangeAspect="1"/>
        </xdr:cNvPicPr>
      </xdr:nvPicPr>
      <xdr:blipFill>
        <a:blip r:embed="rId1"/>
        <a:stretch>
          <a:fillRect/>
        </a:stretch>
      </xdr:blipFill>
      <xdr:spPr>
        <a:xfrm>
          <a:off x="0" y="28575"/>
          <a:ext cx="571500" cy="371475"/>
        </a:xfrm>
        <a:prstGeom prst="rect">
          <a:avLst/>
        </a:prstGeom>
        <a:noFill/>
        <a:ln w="9525" cmpd="sng">
          <a:noFill/>
        </a:ln>
      </xdr:spPr>
    </xdr:pic>
    <xdr:clientData/>
  </xdr:twoCellAnchor>
  <xdr:twoCellAnchor editAs="oneCell">
    <xdr:from>
      <xdr:col>0</xdr:col>
      <xdr:colOff>0</xdr:colOff>
      <xdr:row>3</xdr:row>
      <xdr:rowOff>0</xdr:rowOff>
    </xdr:from>
    <xdr:to>
      <xdr:col>0</xdr:col>
      <xdr:colOff>76200</xdr:colOff>
      <xdr:row>3</xdr:row>
      <xdr:rowOff>104775</xdr:rowOff>
    </xdr:to>
    <xdr:pic>
      <xdr:nvPicPr>
        <xdr:cNvPr id="2" name="Picture 2" descr="-"/>
        <xdr:cNvPicPr preferRelativeResize="1">
          <a:picLocks noChangeAspect="1"/>
        </xdr:cNvPicPr>
      </xdr:nvPicPr>
      <xdr:blipFill>
        <a:blip r:embed="rId2"/>
        <a:stretch>
          <a:fillRect/>
        </a:stretch>
      </xdr:blipFill>
      <xdr:spPr>
        <a:xfrm>
          <a:off x="0" y="1162050"/>
          <a:ext cx="76200" cy="104775"/>
        </a:xfrm>
        <a:prstGeom prst="rect">
          <a:avLst/>
        </a:prstGeom>
        <a:noFill/>
        <a:ln w="9525" cmpd="sng">
          <a:noFill/>
        </a:ln>
      </xdr:spPr>
    </xdr:pic>
    <xdr:clientData/>
  </xdr:twoCellAnchor>
  <xdr:twoCellAnchor editAs="oneCell">
    <xdr:from>
      <xdr:col>0</xdr:col>
      <xdr:colOff>0</xdr:colOff>
      <xdr:row>4</xdr:row>
      <xdr:rowOff>0</xdr:rowOff>
    </xdr:from>
    <xdr:to>
      <xdr:col>0</xdr:col>
      <xdr:colOff>76200</xdr:colOff>
      <xdr:row>4</xdr:row>
      <xdr:rowOff>104775</xdr:rowOff>
    </xdr:to>
    <xdr:pic>
      <xdr:nvPicPr>
        <xdr:cNvPr id="3" name="Picture 3" descr="-"/>
        <xdr:cNvPicPr preferRelativeResize="1">
          <a:picLocks noChangeAspect="1"/>
        </xdr:cNvPicPr>
      </xdr:nvPicPr>
      <xdr:blipFill>
        <a:blip r:embed="rId2"/>
        <a:stretch>
          <a:fillRect/>
        </a:stretch>
      </xdr:blipFill>
      <xdr:spPr>
        <a:xfrm>
          <a:off x="0" y="1457325"/>
          <a:ext cx="76200" cy="104775"/>
        </a:xfrm>
        <a:prstGeom prst="rect">
          <a:avLst/>
        </a:prstGeom>
        <a:noFill/>
        <a:ln w="9525" cmpd="sng">
          <a:noFill/>
        </a:ln>
      </xdr:spPr>
    </xdr:pic>
    <xdr:clientData/>
  </xdr:twoCellAnchor>
  <xdr:twoCellAnchor editAs="oneCell">
    <xdr:from>
      <xdr:col>0</xdr:col>
      <xdr:colOff>0</xdr:colOff>
      <xdr:row>55</xdr:row>
      <xdr:rowOff>0</xdr:rowOff>
    </xdr:from>
    <xdr:to>
      <xdr:col>0</xdr:col>
      <xdr:colOff>76200</xdr:colOff>
      <xdr:row>55</xdr:row>
      <xdr:rowOff>104775</xdr:rowOff>
    </xdr:to>
    <xdr:pic>
      <xdr:nvPicPr>
        <xdr:cNvPr id="4" name="Picture 4" descr="-"/>
        <xdr:cNvPicPr preferRelativeResize="1">
          <a:picLocks noChangeAspect="1"/>
        </xdr:cNvPicPr>
      </xdr:nvPicPr>
      <xdr:blipFill>
        <a:blip r:embed="rId2"/>
        <a:stretch>
          <a:fillRect/>
        </a:stretch>
      </xdr:blipFill>
      <xdr:spPr>
        <a:xfrm>
          <a:off x="0" y="15925800"/>
          <a:ext cx="76200" cy="104775"/>
        </a:xfrm>
        <a:prstGeom prst="rect">
          <a:avLst/>
        </a:prstGeom>
        <a:noFill/>
        <a:ln w="9525" cmpd="sng">
          <a:noFill/>
        </a:ln>
      </xdr:spPr>
    </xdr:pic>
    <xdr:clientData/>
  </xdr:twoCellAnchor>
  <xdr:twoCellAnchor editAs="oneCell">
    <xdr:from>
      <xdr:col>0</xdr:col>
      <xdr:colOff>0</xdr:colOff>
      <xdr:row>55</xdr:row>
      <xdr:rowOff>0</xdr:rowOff>
    </xdr:from>
    <xdr:to>
      <xdr:col>0</xdr:col>
      <xdr:colOff>76200</xdr:colOff>
      <xdr:row>55</xdr:row>
      <xdr:rowOff>104775</xdr:rowOff>
    </xdr:to>
    <xdr:pic>
      <xdr:nvPicPr>
        <xdr:cNvPr id="5" name="Picture 5" descr="-"/>
        <xdr:cNvPicPr preferRelativeResize="1">
          <a:picLocks noChangeAspect="1"/>
        </xdr:cNvPicPr>
      </xdr:nvPicPr>
      <xdr:blipFill>
        <a:blip r:embed="rId2"/>
        <a:stretch>
          <a:fillRect/>
        </a:stretch>
      </xdr:blipFill>
      <xdr:spPr>
        <a:xfrm>
          <a:off x="0" y="15925800"/>
          <a:ext cx="76200"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tschaft-frankreich.de/IMG/pdf/Principaux_indicateurs_des_economies_francaise_et_allemande_2009.pdf" TargetMode="External" /><Relationship Id="rId2" Type="http://schemas.openxmlformats.org/officeDocument/2006/relationships/hyperlink" Target="http://www.botschaft-frankreich.de/IMG/AGENDA_indicateurs_F_D_2005-2006_Fr.pdf" TargetMode="External" /><Relationship Id="rId3" Type="http://schemas.openxmlformats.org/officeDocument/2006/relationships/hyperlink" Target="http://www.botschaft-frankreich.de/spip.php?article280&amp;mid=519" TargetMode="External" /><Relationship Id="rId4" Type="http://schemas.openxmlformats.org/officeDocument/2006/relationships/hyperlink" Target="http://www.touteleurope.eu/fr/actions/social/emploi-protection-sociale/presentation/comparatif-le-temps-de-travail-dans-l-ue.html" TargetMode="External" /><Relationship Id="rId5" Type="http://schemas.openxmlformats.org/officeDocument/2006/relationships/hyperlink" Target="http://www.lemonde.fr/societe/article/2010/12/07/l-ecole-francaise-mal-classee-et-jugee-injuste_1449938_3224.html"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3"/>
  <sheetViews>
    <sheetView tabSelected="1" workbookViewId="0" topLeftCell="A1">
      <pane ySplit="6" topLeftCell="BM7" activePane="bottomLeft" state="frozen"/>
      <selection pane="topLeft" activeCell="A1" sqref="A1"/>
      <selection pane="bottomLeft" activeCell="L3" sqref="L3"/>
    </sheetView>
  </sheetViews>
  <sheetFormatPr defaultColWidth="11.421875" defaultRowHeight="12.75"/>
  <cols>
    <col min="1" max="1" width="36.28125" style="0" customWidth="1"/>
    <col min="5" max="5" width="9.7109375" style="0" customWidth="1"/>
    <col min="6" max="6" width="8.28125" style="0" customWidth="1"/>
    <col min="7" max="7" width="45.140625" style="0" customWidth="1"/>
    <col min="8" max="9" width="0" style="0" hidden="1" customWidth="1"/>
  </cols>
  <sheetData>
    <row r="1" spans="2:7" ht="39" customHeight="1">
      <c r="B1" s="131" t="s">
        <v>206</v>
      </c>
      <c r="C1" s="132"/>
      <c r="D1" s="132"/>
      <c r="E1" s="132"/>
      <c r="F1" s="132"/>
      <c r="G1" s="132"/>
    </row>
    <row r="2" spans="1:7" ht="39.75" customHeight="1">
      <c r="A2" s="129" t="s">
        <v>203</v>
      </c>
      <c r="B2" s="130"/>
      <c r="C2" s="130"/>
      <c r="D2" s="130"/>
      <c r="E2" s="130"/>
      <c r="F2" s="130"/>
      <c r="G2" s="130"/>
    </row>
    <row r="3" spans="1:6" ht="12.75">
      <c r="A3" s="133" t="s">
        <v>113</v>
      </c>
      <c r="B3" s="130"/>
      <c r="C3" s="130"/>
      <c r="D3" s="130"/>
      <c r="E3" s="130"/>
      <c r="F3" s="130"/>
    </row>
    <row r="4" ht="23.25" customHeight="1">
      <c r="A4" s="1" t="s">
        <v>0</v>
      </c>
    </row>
    <row r="5" ht="22.5" customHeight="1" thickBot="1">
      <c r="A5" s="1" t="s">
        <v>1</v>
      </c>
    </row>
    <row r="6" spans="1:7" ht="26.25" thickBot="1">
      <c r="A6" s="17" t="s">
        <v>2</v>
      </c>
      <c r="B6" s="75" t="s">
        <v>3</v>
      </c>
      <c r="C6" s="75" t="s">
        <v>4</v>
      </c>
      <c r="D6" s="76" t="s">
        <v>70</v>
      </c>
      <c r="E6" s="77" t="s">
        <v>71</v>
      </c>
      <c r="F6" s="77" t="s">
        <v>72</v>
      </c>
      <c r="G6" s="78" t="s">
        <v>75</v>
      </c>
    </row>
    <row r="7" spans="1:7" ht="11.25" customHeight="1">
      <c r="A7" s="2"/>
      <c r="B7" s="21"/>
      <c r="C7" s="21"/>
      <c r="D7" s="66"/>
      <c r="E7" s="49"/>
      <c r="F7" s="49"/>
      <c r="G7" s="4"/>
    </row>
    <row r="8" spans="1:7" ht="12.75">
      <c r="A8" s="3" t="s">
        <v>5</v>
      </c>
      <c r="B8" s="22">
        <v>348770</v>
      </c>
      <c r="C8" s="22">
        <v>543965</v>
      </c>
      <c r="D8" s="67">
        <f>B8/$B$9</f>
        <v>4258.485958485958</v>
      </c>
      <c r="E8" s="61">
        <f>C8/$C$9</f>
        <v>8661.863057324841</v>
      </c>
      <c r="F8" s="49" t="s">
        <v>73</v>
      </c>
      <c r="G8" s="4" t="s">
        <v>89</v>
      </c>
    </row>
    <row r="9" spans="1:7" ht="25.5">
      <c r="A9" s="5" t="s">
        <v>6</v>
      </c>
      <c r="B9" s="23">
        <v>81.9</v>
      </c>
      <c r="C9" s="23">
        <v>62.8</v>
      </c>
      <c r="D9" s="66"/>
      <c r="E9" s="49"/>
      <c r="F9" s="49"/>
      <c r="G9" s="6" t="s">
        <v>97</v>
      </c>
    </row>
    <row r="10" spans="1:7" ht="12.75">
      <c r="A10" s="3" t="s">
        <v>153</v>
      </c>
      <c r="B10" s="24">
        <v>235.4</v>
      </c>
      <c r="C10" s="30">
        <v>114</v>
      </c>
      <c r="D10" s="66"/>
      <c r="E10" s="49"/>
      <c r="F10" s="49"/>
      <c r="G10" s="4"/>
    </row>
    <row r="11" spans="1:7" ht="18" customHeight="1">
      <c r="A11" s="5" t="s">
        <v>7</v>
      </c>
      <c r="B11" s="23">
        <v>2397</v>
      </c>
      <c r="C11" s="23">
        <v>1907</v>
      </c>
      <c r="D11" s="67">
        <f>B11/$B$9</f>
        <v>29.267399267399266</v>
      </c>
      <c r="E11" s="61">
        <f>C11/$C$9</f>
        <v>30.366242038216562</v>
      </c>
      <c r="F11" s="49" t="s">
        <v>74</v>
      </c>
      <c r="G11" s="4" t="s">
        <v>90</v>
      </c>
    </row>
    <row r="12" spans="1:7" ht="23.25" customHeight="1">
      <c r="A12" s="8" t="s">
        <v>8</v>
      </c>
      <c r="B12" s="25">
        <v>-4.7</v>
      </c>
      <c r="C12" s="25">
        <v>-2.6</v>
      </c>
      <c r="D12" s="68"/>
      <c r="E12" s="50"/>
      <c r="F12" s="50"/>
      <c r="G12" s="9" t="s">
        <v>76</v>
      </c>
    </row>
    <row r="13" spans="1:7" ht="20.25" customHeight="1" thickBot="1">
      <c r="A13" s="10" t="s">
        <v>9</v>
      </c>
      <c r="B13" s="26">
        <v>0.3</v>
      </c>
      <c r="C13" s="26">
        <v>0.1</v>
      </c>
      <c r="D13" s="66"/>
      <c r="E13" s="49"/>
      <c r="F13" s="49"/>
      <c r="G13" s="4" t="s">
        <v>77</v>
      </c>
    </row>
    <row r="14" spans="1:7" ht="19.5" customHeight="1" thickBot="1">
      <c r="A14" s="11" t="s">
        <v>10</v>
      </c>
      <c r="B14" s="27"/>
      <c r="C14" s="27"/>
      <c r="D14" s="69"/>
      <c r="E14" s="51"/>
      <c r="F14" s="51"/>
      <c r="G14" s="7"/>
    </row>
    <row r="15" spans="1:7" ht="13.5" thickBot="1">
      <c r="A15" s="17" t="s">
        <v>11</v>
      </c>
      <c r="B15" s="28"/>
      <c r="C15" s="28"/>
      <c r="D15" s="70"/>
      <c r="E15" s="52"/>
      <c r="F15" s="52"/>
      <c r="G15" s="18"/>
    </row>
    <row r="16" spans="1:7" ht="12.75">
      <c r="A16" s="2"/>
      <c r="B16" s="29"/>
      <c r="C16" s="29"/>
      <c r="D16" s="66"/>
      <c r="E16" s="49"/>
      <c r="F16" s="49"/>
      <c r="G16" s="4"/>
    </row>
    <row r="17" spans="1:7" ht="27.75" customHeight="1">
      <c r="A17" s="3" t="s">
        <v>200</v>
      </c>
      <c r="B17" s="30">
        <v>1.4</v>
      </c>
      <c r="C17" s="43">
        <v>2</v>
      </c>
      <c r="D17" s="66"/>
      <c r="E17" s="49"/>
      <c r="F17" s="49"/>
      <c r="G17" s="4" t="s">
        <v>79</v>
      </c>
    </row>
    <row r="18" spans="1:7" ht="23.25" customHeight="1">
      <c r="A18" s="5" t="s">
        <v>12</v>
      </c>
      <c r="B18" s="31">
        <v>20.2</v>
      </c>
      <c r="C18" s="23">
        <v>16.7</v>
      </c>
      <c r="D18" s="66"/>
      <c r="E18" s="49"/>
      <c r="F18" s="49"/>
      <c r="G18" s="4" t="s">
        <v>78</v>
      </c>
    </row>
    <row r="19" spans="1:7" ht="24" customHeight="1" thickBot="1">
      <c r="A19" s="12" t="s">
        <v>13</v>
      </c>
      <c r="B19" s="32">
        <v>13.5</v>
      </c>
      <c r="C19" s="44">
        <v>18.4</v>
      </c>
      <c r="D19" s="66"/>
      <c r="E19" s="49"/>
      <c r="F19" s="49"/>
      <c r="G19" s="4"/>
    </row>
    <row r="20" spans="1:7" ht="13.5" thickBot="1">
      <c r="A20" s="11" t="s">
        <v>14</v>
      </c>
      <c r="B20" s="27"/>
      <c r="C20" s="27"/>
      <c r="D20" s="69"/>
      <c r="E20" s="51"/>
      <c r="F20" s="51"/>
      <c r="G20" s="7"/>
    </row>
    <row r="21" spans="1:7" ht="25.5">
      <c r="A21" s="17" t="s">
        <v>15</v>
      </c>
      <c r="B21" s="20" t="s">
        <v>3</v>
      </c>
      <c r="C21" s="20" t="s">
        <v>4</v>
      </c>
      <c r="D21" s="65" t="s">
        <v>70</v>
      </c>
      <c r="E21" s="60" t="s">
        <v>71</v>
      </c>
      <c r="F21" s="48" t="s">
        <v>72</v>
      </c>
      <c r="G21" s="19" t="s">
        <v>75</v>
      </c>
    </row>
    <row r="22" spans="1:7" ht="22.5" customHeight="1">
      <c r="A22" s="3" t="s">
        <v>16</v>
      </c>
      <c r="B22" s="30">
        <v>1145</v>
      </c>
      <c r="C22" s="30">
        <v>1068</v>
      </c>
      <c r="D22" s="67">
        <f>B22/$B$9</f>
        <v>13.980463980463979</v>
      </c>
      <c r="E22" s="61">
        <f>C22/$C$9</f>
        <v>17.006369426751593</v>
      </c>
      <c r="F22" s="49"/>
      <c r="G22" s="13" t="s">
        <v>74</v>
      </c>
    </row>
    <row r="23" spans="1:7" ht="25.5">
      <c r="A23" s="5" t="s">
        <v>17</v>
      </c>
      <c r="B23" s="23" t="s">
        <v>18</v>
      </c>
      <c r="C23" s="31">
        <v>56</v>
      </c>
      <c r="D23" s="66"/>
      <c r="E23" s="49"/>
      <c r="F23" s="49"/>
      <c r="G23" s="14" t="s">
        <v>122</v>
      </c>
    </row>
    <row r="24" spans="1:7" ht="89.25">
      <c r="A24" s="3" t="s">
        <v>126</v>
      </c>
      <c r="B24" s="30">
        <v>-3.3</v>
      </c>
      <c r="C24" s="24">
        <v>-7.7</v>
      </c>
      <c r="D24" s="66"/>
      <c r="E24" s="49"/>
      <c r="F24" s="49"/>
      <c r="G24" s="14" t="s">
        <v>84</v>
      </c>
    </row>
    <row r="25" spans="1:7" ht="39" thickBot="1">
      <c r="A25" s="10" t="s">
        <v>205</v>
      </c>
      <c r="B25" s="26">
        <v>73.4</v>
      </c>
      <c r="C25" s="26">
        <v>78.1</v>
      </c>
      <c r="D25" s="66"/>
      <c r="E25" s="49"/>
      <c r="F25" s="49"/>
      <c r="G25" s="14" t="s">
        <v>85</v>
      </c>
    </row>
    <row r="26" spans="1:7" ht="13.5" thickBot="1">
      <c r="A26" s="11" t="s">
        <v>10</v>
      </c>
      <c r="B26" s="27"/>
      <c r="C26" s="27"/>
      <c r="D26" s="69"/>
      <c r="E26" s="51"/>
      <c r="F26" s="51"/>
      <c r="G26" s="15"/>
    </row>
    <row r="27" spans="1:7" ht="12.75">
      <c r="A27" s="17" t="s">
        <v>140</v>
      </c>
      <c r="B27" s="28"/>
      <c r="C27" s="28"/>
      <c r="D27" s="70"/>
      <c r="E27" s="52"/>
      <c r="F27" s="52"/>
      <c r="G27" s="18"/>
    </row>
    <row r="28" spans="1:7" ht="12.75">
      <c r="A28" s="16" t="s">
        <v>154</v>
      </c>
      <c r="B28" s="33">
        <v>0.37</v>
      </c>
      <c r="C28" s="55">
        <v>0.43</v>
      </c>
      <c r="D28" s="66"/>
      <c r="E28" s="49"/>
      <c r="F28" s="49"/>
      <c r="G28" s="14" t="s">
        <v>114</v>
      </c>
    </row>
    <row r="29" spans="1:7" ht="25.5">
      <c r="A29" s="16" t="s">
        <v>115</v>
      </c>
      <c r="B29" s="21"/>
      <c r="C29" s="21"/>
      <c r="D29" s="66"/>
      <c r="E29" s="49"/>
      <c r="F29" s="49"/>
      <c r="G29" s="14" t="s">
        <v>204</v>
      </c>
    </row>
    <row r="30" spans="1:7" ht="12.75">
      <c r="A30" s="16" t="s">
        <v>116</v>
      </c>
      <c r="B30" s="21"/>
      <c r="C30" s="21"/>
      <c r="D30" s="66"/>
      <c r="E30" s="49"/>
      <c r="F30" s="49"/>
      <c r="G30" s="14" t="s">
        <v>117</v>
      </c>
    </row>
    <row r="31" spans="1:7" ht="12.75">
      <c r="A31" s="16" t="s">
        <v>119</v>
      </c>
      <c r="B31" s="34">
        <v>0.914</v>
      </c>
      <c r="C31" s="56">
        <v>0.962</v>
      </c>
      <c r="D31" s="66"/>
      <c r="E31" s="49"/>
      <c r="F31" s="49"/>
      <c r="G31" s="14" t="s">
        <v>120</v>
      </c>
    </row>
    <row r="32" spans="1:7" ht="38.25">
      <c r="A32" s="16" t="s">
        <v>121</v>
      </c>
      <c r="B32" s="35">
        <v>0.52</v>
      </c>
      <c r="C32" s="57">
        <v>0.493</v>
      </c>
      <c r="D32" s="66"/>
      <c r="E32" s="49"/>
      <c r="F32" s="49"/>
      <c r="G32" s="80" t="s">
        <v>141</v>
      </c>
    </row>
    <row r="33" spans="1:7" ht="77.25" customHeight="1">
      <c r="A33" s="16" t="s">
        <v>127</v>
      </c>
      <c r="B33" s="36">
        <v>1432</v>
      </c>
      <c r="C33" s="38">
        <v>1559</v>
      </c>
      <c r="D33" s="66"/>
      <c r="E33" s="49"/>
      <c r="F33" s="49"/>
      <c r="G33" s="14" t="s">
        <v>138</v>
      </c>
    </row>
    <row r="34" spans="1:7" ht="12.75">
      <c r="A34" s="16" t="s">
        <v>155</v>
      </c>
      <c r="B34" s="37" t="s">
        <v>131</v>
      </c>
      <c r="C34" s="37" t="s">
        <v>132</v>
      </c>
      <c r="D34" s="66"/>
      <c r="E34" s="49"/>
      <c r="F34" s="49"/>
      <c r="G34" s="14" t="s">
        <v>130</v>
      </c>
    </row>
    <row r="35" spans="1:7" ht="38.25">
      <c r="A35" s="16" t="s">
        <v>133</v>
      </c>
      <c r="B35" s="38">
        <v>41.7</v>
      </c>
      <c r="C35" s="38">
        <v>41</v>
      </c>
      <c r="D35" s="66"/>
      <c r="E35" s="49"/>
      <c r="F35" s="49"/>
      <c r="G35" s="79" t="s">
        <v>139</v>
      </c>
    </row>
    <row r="36" spans="1:7" ht="26.25" thickBot="1">
      <c r="A36" s="11" t="s">
        <v>128</v>
      </c>
      <c r="B36" s="39">
        <v>0.67</v>
      </c>
      <c r="C36" s="39">
        <v>0.63</v>
      </c>
      <c r="D36" s="69"/>
      <c r="E36" s="51"/>
      <c r="F36" s="51"/>
      <c r="G36" s="15" t="s">
        <v>129</v>
      </c>
    </row>
    <row r="37" spans="1:7" ht="12.75">
      <c r="A37" s="17" t="s">
        <v>191</v>
      </c>
      <c r="B37" s="20" t="s">
        <v>3</v>
      </c>
      <c r="C37" s="20" t="s">
        <v>4</v>
      </c>
      <c r="D37" s="96" t="s">
        <v>162</v>
      </c>
      <c r="E37" s="52"/>
      <c r="F37" s="52"/>
      <c r="G37" s="18"/>
    </row>
    <row r="38" spans="1:7" ht="25.5">
      <c r="A38" s="97" t="s">
        <v>192</v>
      </c>
      <c r="B38" s="108">
        <v>0.19</v>
      </c>
      <c r="C38" s="109">
        <v>0.196</v>
      </c>
      <c r="D38" s="110">
        <v>0.196</v>
      </c>
      <c r="E38" s="49"/>
      <c r="F38" s="49"/>
      <c r="G38" s="14" t="s">
        <v>193</v>
      </c>
    </row>
    <row r="39" spans="1:7" ht="12.75">
      <c r="A39" s="111" t="s">
        <v>198</v>
      </c>
      <c r="B39" s="112" t="s">
        <v>197</v>
      </c>
      <c r="C39" s="113">
        <v>0.333</v>
      </c>
      <c r="D39" s="119" t="s">
        <v>195</v>
      </c>
      <c r="E39" s="49"/>
      <c r="F39" s="99"/>
      <c r="G39" s="4" t="s">
        <v>196</v>
      </c>
    </row>
    <row r="40" spans="1:7" ht="13.5" thickBot="1">
      <c r="A40" s="98" t="s">
        <v>179</v>
      </c>
      <c r="B40" s="114" t="s">
        <v>180</v>
      </c>
      <c r="C40" s="115" t="s">
        <v>181</v>
      </c>
      <c r="D40" s="116" t="s">
        <v>182</v>
      </c>
      <c r="E40" s="51"/>
      <c r="F40" s="51"/>
      <c r="G40" s="15"/>
    </row>
    <row r="41" spans="1:7" ht="12.75">
      <c r="A41" s="17" t="s">
        <v>134</v>
      </c>
      <c r="D41" s="65"/>
      <c r="E41" s="60"/>
      <c r="F41" s="48"/>
      <c r="G41" s="19" t="s">
        <v>75</v>
      </c>
    </row>
    <row r="42" spans="1:7" ht="38.25">
      <c r="A42" s="16" t="s">
        <v>135</v>
      </c>
      <c r="B42" s="40">
        <v>0.42</v>
      </c>
      <c r="C42" s="40">
        <v>0.3</v>
      </c>
      <c r="D42" s="66"/>
      <c r="E42" s="49"/>
      <c r="F42" s="49"/>
      <c r="G42" s="14" t="s">
        <v>136</v>
      </c>
    </row>
    <row r="43" spans="1:7" ht="13.5" thickBot="1">
      <c r="A43" s="16" t="s">
        <v>137</v>
      </c>
      <c r="B43" s="40">
        <v>1</v>
      </c>
      <c r="C43" s="40">
        <v>0.5</v>
      </c>
      <c r="D43" s="66"/>
      <c r="E43" s="49"/>
      <c r="F43" s="49"/>
      <c r="G43" s="14"/>
    </row>
    <row r="44" spans="1:7" ht="12.75">
      <c r="A44" s="17" t="s">
        <v>176</v>
      </c>
      <c r="B44" s="28"/>
      <c r="C44" s="28"/>
      <c r="D44" s="70"/>
      <c r="E44" s="52"/>
      <c r="F44" s="52"/>
      <c r="G44" s="18"/>
    </row>
    <row r="45" spans="1:7" s="95" customFormat="1" ht="12.75">
      <c r="A45" s="88" t="s">
        <v>172</v>
      </c>
      <c r="B45" s="89" t="s">
        <v>173</v>
      </c>
      <c r="C45" s="89" t="s">
        <v>174</v>
      </c>
      <c r="D45" s="120" t="s">
        <v>175</v>
      </c>
      <c r="E45" s="93"/>
      <c r="F45" s="93" t="s">
        <v>91</v>
      </c>
      <c r="G45" s="94"/>
    </row>
    <row r="46" spans="1:7" ht="26.25" thickBot="1">
      <c r="A46" s="16" t="s">
        <v>151</v>
      </c>
      <c r="B46" s="84">
        <v>0.182</v>
      </c>
      <c r="C46" s="83">
        <v>0.062</v>
      </c>
      <c r="D46" s="66"/>
      <c r="E46" s="49"/>
      <c r="F46" s="49"/>
      <c r="G46" s="14" t="s">
        <v>152</v>
      </c>
    </row>
    <row r="47" spans="1:7" ht="12.75">
      <c r="A47" s="17" t="s">
        <v>23</v>
      </c>
      <c r="B47" s="28"/>
      <c r="C47" s="28"/>
      <c r="D47" s="70" t="s">
        <v>125</v>
      </c>
      <c r="E47" s="52"/>
      <c r="F47" s="52"/>
      <c r="G47" s="18"/>
    </row>
    <row r="48" spans="1:7" ht="12.75">
      <c r="A48" s="3" t="s">
        <v>24</v>
      </c>
      <c r="B48" s="43">
        <v>34</v>
      </c>
      <c r="C48" s="24">
        <v>18</v>
      </c>
      <c r="D48" s="73">
        <v>0.185</v>
      </c>
      <c r="E48" s="49"/>
      <c r="F48" s="54"/>
      <c r="G48" s="14" t="s">
        <v>83</v>
      </c>
    </row>
    <row r="49" spans="1:7" ht="12.75">
      <c r="A49" s="5" t="s">
        <v>124</v>
      </c>
      <c r="B49" s="41">
        <v>154.3</v>
      </c>
      <c r="C49" s="31">
        <v>68</v>
      </c>
      <c r="D49" s="73">
        <v>0.112</v>
      </c>
      <c r="E49" s="49"/>
      <c r="F49" s="49"/>
      <c r="G49" s="128" t="s">
        <v>86</v>
      </c>
    </row>
    <row r="50" spans="1:7" ht="12.75">
      <c r="A50" s="3" t="s">
        <v>25</v>
      </c>
      <c r="B50" s="30">
        <v>57.2</v>
      </c>
      <c r="C50" s="30">
        <v>59.9</v>
      </c>
      <c r="D50" s="66"/>
      <c r="E50" s="49"/>
      <c r="F50" s="49"/>
      <c r="G50" s="128"/>
    </row>
    <row r="51" spans="1:7" ht="12.75">
      <c r="A51" s="5" t="s">
        <v>26</v>
      </c>
      <c r="B51" s="23">
        <v>62.3</v>
      </c>
      <c r="C51" s="23">
        <v>62.6</v>
      </c>
      <c r="D51" s="66"/>
      <c r="E51" s="49"/>
      <c r="F51" s="49"/>
      <c r="G51" s="128"/>
    </row>
    <row r="52" spans="1:7" ht="12.75">
      <c r="A52" s="3" t="s">
        <v>27</v>
      </c>
      <c r="B52" s="30">
        <v>38.9</v>
      </c>
      <c r="C52" s="30">
        <v>49.4</v>
      </c>
      <c r="D52" s="66"/>
      <c r="E52" s="49"/>
      <c r="F52" s="49"/>
      <c r="G52" s="128"/>
    </row>
    <row r="53" spans="1:7" ht="12.75">
      <c r="A53" s="5" t="s">
        <v>28</v>
      </c>
      <c r="B53" s="23">
        <v>42.7</v>
      </c>
      <c r="C53" s="23">
        <v>49.7</v>
      </c>
      <c r="D53" s="66"/>
      <c r="E53" s="49"/>
      <c r="F53" s="49"/>
      <c r="G53" s="128"/>
    </row>
    <row r="54" spans="1:7" ht="26.25" thickBot="1">
      <c r="A54" s="12" t="s">
        <v>29</v>
      </c>
      <c r="B54" s="44">
        <v>28</v>
      </c>
      <c r="C54" s="32">
        <v>-15.9</v>
      </c>
      <c r="D54" s="66"/>
      <c r="E54" s="49"/>
      <c r="F54" s="49"/>
      <c r="G54" s="128"/>
    </row>
    <row r="55" spans="1:7" ht="51.75" thickBot="1">
      <c r="A55" s="11" t="s">
        <v>30</v>
      </c>
      <c r="B55" s="27"/>
      <c r="C55" s="27"/>
      <c r="D55" s="69"/>
      <c r="E55" s="51"/>
      <c r="F55" s="51"/>
      <c r="G55" s="15" t="s">
        <v>118</v>
      </c>
    </row>
    <row r="56" spans="1:7" ht="13.5" thickBot="1">
      <c r="A56" s="17" t="s">
        <v>31</v>
      </c>
      <c r="B56" s="28"/>
      <c r="C56" s="28"/>
      <c r="D56" s="70"/>
      <c r="E56" s="52"/>
      <c r="F56" s="52"/>
      <c r="G56" s="18"/>
    </row>
    <row r="57" spans="1:7" ht="12.75">
      <c r="A57" s="2" t="s">
        <v>88</v>
      </c>
      <c r="B57" s="29">
        <v>73.2</v>
      </c>
      <c r="C57" s="21"/>
      <c r="D57" s="66"/>
      <c r="E57" s="49"/>
      <c r="F57" s="49"/>
      <c r="G57" s="14"/>
    </row>
    <row r="58" spans="1:7" ht="13.5" thickBot="1">
      <c r="A58" s="12" t="s">
        <v>87</v>
      </c>
      <c r="B58" s="42"/>
      <c r="C58" s="21">
        <v>80.6</v>
      </c>
      <c r="D58" s="66"/>
      <c r="E58" s="49"/>
      <c r="F58" s="49"/>
      <c r="G58" s="14"/>
    </row>
    <row r="59" spans="1:7" ht="13.5" thickBot="1">
      <c r="A59" s="11" t="s">
        <v>32</v>
      </c>
      <c r="B59" s="27"/>
      <c r="C59" s="27"/>
      <c r="D59" s="69"/>
      <c r="E59" s="51"/>
      <c r="F59" s="51"/>
      <c r="G59" s="15"/>
    </row>
    <row r="60" spans="1:7" ht="12.75">
      <c r="A60" s="17" t="s">
        <v>19</v>
      </c>
      <c r="B60" s="20" t="s">
        <v>3</v>
      </c>
      <c r="C60" s="20" t="s">
        <v>4</v>
      </c>
      <c r="D60" s="70" t="s">
        <v>201</v>
      </c>
      <c r="E60" s="52" t="s">
        <v>201</v>
      </c>
      <c r="F60" s="52"/>
      <c r="G60" s="18"/>
    </row>
    <row r="61" spans="1:7" ht="38.25">
      <c r="A61" s="3" t="s">
        <v>80</v>
      </c>
      <c r="B61" s="30">
        <v>42</v>
      </c>
      <c r="C61" s="30">
        <v>28.1</v>
      </c>
      <c r="D61" s="71">
        <f>B61/$B$9</f>
        <v>0.5128205128205128</v>
      </c>
      <c r="E61" s="62">
        <f>C61/$C$9</f>
        <v>0.4474522292993631</v>
      </c>
      <c r="F61" s="53" t="s">
        <v>91</v>
      </c>
      <c r="G61" s="14" t="s">
        <v>81</v>
      </c>
    </row>
    <row r="62" spans="1:7" ht="25.5">
      <c r="A62" s="5" t="s">
        <v>20</v>
      </c>
      <c r="B62" s="41">
        <v>65.2</v>
      </c>
      <c r="C62" s="23">
        <v>59.8</v>
      </c>
      <c r="D62" s="72"/>
      <c r="E62" s="53"/>
      <c r="F62" s="53" t="s">
        <v>91</v>
      </c>
      <c r="G62" s="14" t="s">
        <v>82</v>
      </c>
    </row>
    <row r="63" spans="1:7" ht="64.5" thickBot="1">
      <c r="A63" s="12" t="s">
        <v>21</v>
      </c>
      <c r="B63" s="42">
        <v>7.8</v>
      </c>
      <c r="C63" s="32">
        <v>9.1</v>
      </c>
      <c r="D63" s="66"/>
      <c r="E63" s="49"/>
      <c r="F63" s="53" t="s">
        <v>91</v>
      </c>
      <c r="G63" s="14" t="s">
        <v>123</v>
      </c>
    </row>
    <row r="64" spans="1:7" ht="13.5" thickBot="1">
      <c r="A64" s="16" t="s">
        <v>22</v>
      </c>
      <c r="B64" s="21"/>
      <c r="C64" s="21"/>
      <c r="D64" s="66"/>
      <c r="E64" s="49"/>
      <c r="F64" s="49"/>
      <c r="G64" s="14"/>
    </row>
    <row r="65" spans="1:7" ht="25.5">
      <c r="A65" s="90" t="s">
        <v>163</v>
      </c>
      <c r="B65" s="20" t="s">
        <v>3</v>
      </c>
      <c r="C65" s="20" t="s">
        <v>4</v>
      </c>
      <c r="D65" s="123" t="s">
        <v>162</v>
      </c>
      <c r="E65" s="60"/>
      <c r="F65" s="48" t="s">
        <v>72</v>
      </c>
      <c r="G65" s="19" t="s">
        <v>75</v>
      </c>
    </row>
    <row r="66" spans="1:7" ht="12.75">
      <c r="A66" s="85" t="s">
        <v>156</v>
      </c>
      <c r="B66" s="86">
        <v>7</v>
      </c>
      <c r="C66" s="86">
        <v>6</v>
      </c>
      <c r="D66" s="121">
        <v>8</v>
      </c>
      <c r="E66" s="49"/>
      <c r="F66" s="49"/>
      <c r="G66" s="126" t="s">
        <v>161</v>
      </c>
    </row>
    <row r="67" spans="1:7" ht="12.75">
      <c r="A67" s="88" t="s">
        <v>157</v>
      </c>
      <c r="B67" s="89">
        <v>17</v>
      </c>
      <c r="C67" s="89">
        <v>13</v>
      </c>
      <c r="D67" s="120">
        <v>19</v>
      </c>
      <c r="E67" s="49"/>
      <c r="F67" s="49"/>
      <c r="G67" s="126"/>
    </row>
    <row r="68" spans="1:7" ht="12.75">
      <c r="A68" s="85" t="s">
        <v>158</v>
      </c>
      <c r="B68" s="86">
        <v>5</v>
      </c>
      <c r="C68" s="86" t="s">
        <v>159</v>
      </c>
      <c r="D68" s="121" t="s">
        <v>160</v>
      </c>
      <c r="E68" s="49"/>
      <c r="F68" s="49"/>
      <c r="G68" s="126"/>
    </row>
    <row r="69" spans="1:7" ht="13.5" thickBot="1">
      <c r="A69" s="85" t="s">
        <v>187</v>
      </c>
      <c r="B69" s="86" t="s">
        <v>188</v>
      </c>
      <c r="C69" s="86" t="s">
        <v>189</v>
      </c>
      <c r="D69" s="122" t="s">
        <v>190</v>
      </c>
      <c r="E69" s="49"/>
      <c r="F69" s="49"/>
      <c r="G69" s="14"/>
    </row>
    <row r="70" spans="1:7" ht="12.75">
      <c r="A70" s="17" t="s">
        <v>142</v>
      </c>
      <c r="B70" s="136" t="s">
        <v>148</v>
      </c>
      <c r="C70" s="137"/>
      <c r="D70" s="136" t="s">
        <v>149</v>
      </c>
      <c r="E70" s="137"/>
      <c r="F70" s="52"/>
      <c r="G70" s="18"/>
    </row>
    <row r="71" spans="1:7" ht="25.5">
      <c r="A71" s="91" t="s">
        <v>143</v>
      </c>
      <c r="B71" s="23"/>
      <c r="C71" s="23"/>
      <c r="D71" s="66"/>
      <c r="E71" s="49"/>
      <c r="F71" s="49"/>
      <c r="G71" s="14" t="s">
        <v>150</v>
      </c>
    </row>
    <row r="72" spans="1:7" ht="12.75">
      <c r="A72" s="82" t="s">
        <v>144</v>
      </c>
      <c r="B72" s="43">
        <v>16</v>
      </c>
      <c r="C72" s="24">
        <v>22</v>
      </c>
      <c r="D72" s="66">
        <v>16</v>
      </c>
      <c r="E72" s="49">
        <v>13</v>
      </c>
      <c r="F72" s="49"/>
      <c r="G72" s="134" t="s">
        <v>147</v>
      </c>
    </row>
    <row r="73" spans="1:7" ht="13.5" thickBot="1">
      <c r="A73" s="10" t="s">
        <v>145</v>
      </c>
      <c r="B73" s="47">
        <v>13</v>
      </c>
      <c r="C73" s="81">
        <v>27</v>
      </c>
      <c r="D73" s="66">
        <v>18</v>
      </c>
      <c r="E73" s="49">
        <v>13</v>
      </c>
      <c r="F73" s="49"/>
      <c r="G73" s="135"/>
    </row>
    <row r="74" spans="1:7" ht="53.25" customHeight="1">
      <c r="A74" s="16" t="s">
        <v>146</v>
      </c>
      <c r="B74" s="41">
        <v>20</v>
      </c>
      <c r="C74" s="24">
        <v>22</v>
      </c>
      <c r="D74" s="72">
        <v>21</v>
      </c>
      <c r="E74" s="53">
        <v>17</v>
      </c>
      <c r="F74" s="49"/>
      <c r="G74" s="135"/>
    </row>
    <row r="75" spans="1:7" ht="12.75">
      <c r="A75" s="100" t="s">
        <v>164</v>
      </c>
      <c r="B75" s="103" t="s">
        <v>165</v>
      </c>
      <c r="C75" s="103" t="s">
        <v>165</v>
      </c>
      <c r="D75" s="104" t="s">
        <v>199</v>
      </c>
      <c r="E75" s="101"/>
      <c r="F75" s="101" t="s">
        <v>91</v>
      </c>
      <c r="G75" s="102"/>
    </row>
    <row r="76" spans="1:7" ht="12.75">
      <c r="A76" s="97" t="s">
        <v>166</v>
      </c>
      <c r="B76" s="105" t="s">
        <v>167</v>
      </c>
      <c r="C76" s="105" t="s">
        <v>168</v>
      </c>
      <c r="D76" s="106" t="s">
        <v>170</v>
      </c>
      <c r="E76" s="49"/>
      <c r="F76" s="49" t="s">
        <v>91</v>
      </c>
      <c r="G76" s="14"/>
    </row>
    <row r="77" spans="1:7" ht="13.5" thickBot="1">
      <c r="A77" s="11" t="s">
        <v>169</v>
      </c>
      <c r="B77" s="27"/>
      <c r="C77" s="27"/>
      <c r="D77" s="51"/>
      <c r="E77" s="51"/>
      <c r="F77" s="51"/>
      <c r="G77" s="7"/>
    </row>
    <row r="78" spans="1:7" ht="12.75">
      <c r="A78" s="17" t="s">
        <v>177</v>
      </c>
      <c r="B78" s="20" t="s">
        <v>3</v>
      </c>
      <c r="C78" s="20" t="s">
        <v>4</v>
      </c>
      <c r="D78" s="96" t="s">
        <v>162</v>
      </c>
      <c r="E78" s="52"/>
      <c r="F78" s="52"/>
      <c r="G78" s="18"/>
    </row>
    <row r="79" spans="1:7" ht="12.75">
      <c r="A79" s="97" t="s">
        <v>178</v>
      </c>
      <c r="B79" s="105">
        <v>46</v>
      </c>
      <c r="C79" s="105">
        <v>54</v>
      </c>
      <c r="D79" s="107">
        <v>50</v>
      </c>
      <c r="E79" s="49"/>
      <c r="F79" s="49"/>
      <c r="G79" s="14"/>
    </row>
    <row r="80" spans="1:7" ht="12.75">
      <c r="A80" s="97" t="s">
        <v>183</v>
      </c>
      <c r="B80" s="105" t="s">
        <v>184</v>
      </c>
      <c r="C80" s="105" t="s">
        <v>185</v>
      </c>
      <c r="D80" s="107" t="s">
        <v>186</v>
      </c>
      <c r="E80" s="49"/>
      <c r="F80" s="49"/>
      <c r="G80" s="14"/>
    </row>
    <row r="81" spans="1:7" ht="13.5" thickBot="1">
      <c r="A81" s="11" t="s">
        <v>169</v>
      </c>
      <c r="B81" s="27"/>
      <c r="C81" s="27"/>
      <c r="D81" s="69"/>
      <c r="E81" s="51"/>
      <c r="F81" s="51"/>
      <c r="G81" s="7"/>
    </row>
    <row r="82" spans="1:7" ht="25.5">
      <c r="A82" s="17" t="s">
        <v>92</v>
      </c>
      <c r="B82" s="20" t="s">
        <v>3</v>
      </c>
      <c r="C82" s="20" t="s">
        <v>4</v>
      </c>
      <c r="D82" s="65" t="s">
        <v>70</v>
      </c>
      <c r="E82" s="60" t="s">
        <v>71</v>
      </c>
      <c r="F82" s="48" t="s">
        <v>72</v>
      </c>
      <c r="G82" s="19" t="s">
        <v>75</v>
      </c>
    </row>
    <row r="83" spans="1:7" ht="25.5">
      <c r="A83" s="3" t="s">
        <v>33</v>
      </c>
      <c r="B83" s="30">
        <v>639</v>
      </c>
      <c r="C83" s="30">
        <v>549</v>
      </c>
      <c r="D83" s="67">
        <f>B83/$B$9</f>
        <v>7.802197802197802</v>
      </c>
      <c r="E83" s="63">
        <f>C83/$C$9</f>
        <v>8.74203821656051</v>
      </c>
      <c r="F83" s="49"/>
      <c r="G83" s="14" t="s">
        <v>93</v>
      </c>
    </row>
    <row r="84" spans="1:7" ht="12.75">
      <c r="A84" s="5" t="s">
        <v>34</v>
      </c>
      <c r="B84" s="31">
        <v>44</v>
      </c>
      <c r="C84" s="41">
        <v>4</v>
      </c>
      <c r="D84" s="66"/>
      <c r="E84" s="49"/>
      <c r="F84" s="49"/>
      <c r="G84" s="14" t="s">
        <v>94</v>
      </c>
    </row>
    <row r="85" spans="1:7" ht="12.75">
      <c r="A85" s="3" t="s">
        <v>35</v>
      </c>
      <c r="B85" s="30">
        <v>23</v>
      </c>
      <c r="C85" s="58">
        <v>76</v>
      </c>
      <c r="D85" s="66"/>
      <c r="E85" s="49"/>
      <c r="F85" s="49"/>
      <c r="G85" s="14"/>
    </row>
    <row r="86" spans="1:7" ht="12.75">
      <c r="A86" s="5" t="s">
        <v>36</v>
      </c>
      <c r="B86" s="23">
        <v>3</v>
      </c>
      <c r="C86" s="23">
        <v>12</v>
      </c>
      <c r="D86" s="66"/>
      <c r="E86" s="49"/>
      <c r="F86" s="49"/>
      <c r="G86" s="14"/>
    </row>
    <row r="87" spans="1:7" ht="12.75">
      <c r="A87" s="3" t="s">
        <v>37</v>
      </c>
      <c r="B87" s="30">
        <v>13</v>
      </c>
      <c r="C87" s="30">
        <v>4</v>
      </c>
      <c r="D87" s="66"/>
      <c r="E87" s="49"/>
      <c r="F87" s="49"/>
      <c r="G87" s="14"/>
    </row>
    <row r="88" spans="1:7" ht="12.75">
      <c r="A88" s="5" t="s">
        <v>38</v>
      </c>
      <c r="B88" s="23">
        <v>7</v>
      </c>
      <c r="C88" s="23">
        <v>1</v>
      </c>
      <c r="D88" s="66"/>
      <c r="E88" s="49"/>
      <c r="F88" s="49"/>
      <c r="G88" s="14"/>
    </row>
    <row r="89" spans="1:7" ht="12.75">
      <c r="A89" s="3" t="s">
        <v>39</v>
      </c>
      <c r="B89" s="30">
        <v>1</v>
      </c>
      <c r="C89" s="30">
        <v>0.1</v>
      </c>
      <c r="D89" s="66"/>
      <c r="E89" s="49"/>
      <c r="F89" s="49"/>
      <c r="G89" s="14"/>
    </row>
    <row r="90" spans="1:7" ht="12.75">
      <c r="A90" s="5" t="s">
        <v>40</v>
      </c>
      <c r="B90" s="23">
        <v>9</v>
      </c>
      <c r="C90" s="23">
        <v>3</v>
      </c>
      <c r="D90" s="66"/>
      <c r="E90" s="49"/>
      <c r="F90" s="49"/>
      <c r="G90" s="14"/>
    </row>
    <row r="91" spans="1:7" ht="12.75">
      <c r="A91" s="3" t="s">
        <v>41</v>
      </c>
      <c r="B91" s="24">
        <v>10.1</v>
      </c>
      <c r="C91" s="59">
        <v>6.1</v>
      </c>
      <c r="D91" s="66"/>
      <c r="E91" s="49"/>
      <c r="F91" s="49"/>
      <c r="G91" s="128" t="s">
        <v>94</v>
      </c>
    </row>
    <row r="92" spans="1:7" ht="26.25" thickBot="1">
      <c r="A92" s="10" t="s">
        <v>42</v>
      </c>
      <c r="B92" s="26">
        <v>958</v>
      </c>
      <c r="C92" s="26">
        <v>527</v>
      </c>
      <c r="D92" s="74">
        <f>B92/$B$9</f>
        <v>11.697191697191696</v>
      </c>
      <c r="E92" s="64">
        <f>C92/$C$9</f>
        <v>8.39171974522293</v>
      </c>
      <c r="F92" s="49"/>
      <c r="G92" s="128"/>
    </row>
    <row r="93" spans="1:7" ht="13.5" thickBot="1">
      <c r="A93" s="11" t="s">
        <v>43</v>
      </c>
      <c r="B93" s="27"/>
      <c r="C93" s="27"/>
      <c r="D93" s="69"/>
      <c r="E93" s="51"/>
      <c r="F93" s="51"/>
      <c r="G93" s="15"/>
    </row>
    <row r="94" spans="1:7" ht="13.5" thickBot="1">
      <c r="A94" s="17" t="s">
        <v>44</v>
      </c>
      <c r="B94" s="28"/>
      <c r="C94" s="28"/>
      <c r="D94" s="70"/>
      <c r="E94" s="52"/>
      <c r="F94" s="52"/>
      <c r="G94" s="18"/>
    </row>
    <row r="95" spans="1:7" ht="12.75">
      <c r="A95" s="2"/>
      <c r="B95" s="21"/>
      <c r="C95" s="21"/>
      <c r="D95" s="66"/>
      <c r="E95" s="49"/>
      <c r="F95" s="49"/>
      <c r="G95" s="14"/>
    </row>
    <row r="96" spans="1:8" ht="25.5">
      <c r="A96" s="3" t="s">
        <v>45</v>
      </c>
      <c r="B96" s="22">
        <v>300700</v>
      </c>
      <c r="C96" s="22">
        <v>527350</v>
      </c>
      <c r="D96" s="74">
        <f>B96/$B$9/1000</f>
        <v>3.6715506715506714</v>
      </c>
      <c r="E96" s="64">
        <f>C96/$C$9/1000</f>
        <v>8.397292993630574</v>
      </c>
      <c r="F96" s="49" t="s">
        <v>95</v>
      </c>
      <c r="G96" s="14" t="s">
        <v>96</v>
      </c>
      <c r="H96">
        <f>E96/D96</f>
        <v>2.28712436374574</v>
      </c>
    </row>
    <row r="97" spans="1:7" ht="12.75">
      <c r="A97" s="5" t="s">
        <v>46</v>
      </c>
      <c r="B97" s="22">
        <v>138400</v>
      </c>
      <c r="C97" s="22">
        <v>211000</v>
      </c>
      <c r="D97" s="66"/>
      <c r="E97" s="49"/>
      <c r="F97" s="49"/>
      <c r="G97" s="14"/>
    </row>
    <row r="98" spans="1:7" ht="12.75">
      <c r="A98" s="3" t="s">
        <v>47</v>
      </c>
      <c r="B98" s="22">
        <v>33800</v>
      </c>
      <c r="C98" s="22">
        <v>90000</v>
      </c>
      <c r="D98" s="66"/>
      <c r="E98" s="49"/>
      <c r="F98" s="49"/>
      <c r="G98" s="14"/>
    </row>
    <row r="99" spans="1:7" ht="12.75">
      <c r="A99" s="5" t="s">
        <v>48</v>
      </c>
      <c r="B99" s="22">
        <v>17000</v>
      </c>
      <c r="C99" s="22">
        <v>27356</v>
      </c>
      <c r="D99" s="74">
        <f>B99/$B$9/1000</f>
        <v>0.20757020757020755</v>
      </c>
      <c r="E99" s="64">
        <f>C99/$C$9/1000</f>
        <v>0.4356050955414013</v>
      </c>
      <c r="F99" s="49"/>
      <c r="G99" s="14"/>
    </row>
    <row r="100" spans="1:7" ht="12.75">
      <c r="A100" s="3" t="s">
        <v>49</v>
      </c>
      <c r="B100" s="22">
        <v>11940</v>
      </c>
      <c r="C100" s="22">
        <v>18330</v>
      </c>
      <c r="D100" s="66"/>
      <c r="E100" s="49"/>
      <c r="F100" s="49"/>
      <c r="G100" s="14"/>
    </row>
    <row r="101" spans="1:9" ht="38.25">
      <c r="A101" s="5" t="s">
        <v>50</v>
      </c>
      <c r="B101" s="23">
        <v>42.5</v>
      </c>
      <c r="C101" s="23">
        <v>60.6</v>
      </c>
      <c r="D101" s="74">
        <f>B101/$B$9*1000</f>
        <v>518.9255189255189</v>
      </c>
      <c r="E101" s="64">
        <f>C101/$C$9*1000</f>
        <v>964.9681528662421</v>
      </c>
      <c r="F101" s="49" t="s">
        <v>99</v>
      </c>
      <c r="G101" s="14" t="s">
        <v>100</v>
      </c>
      <c r="H101">
        <f>C101/B101</f>
        <v>1.4258823529411766</v>
      </c>
      <c r="I101">
        <f>E101/D101</f>
        <v>1.8595503934057702</v>
      </c>
    </row>
    <row r="102" spans="1:7" ht="38.25">
      <c r="A102" s="3" t="s">
        <v>51</v>
      </c>
      <c r="B102" s="30">
        <v>0.6</v>
      </c>
      <c r="C102" s="30">
        <v>1.4</v>
      </c>
      <c r="D102" s="66"/>
      <c r="E102" s="49"/>
      <c r="F102" s="49"/>
      <c r="G102" s="14" t="s">
        <v>101</v>
      </c>
    </row>
    <row r="103" spans="1:7" ht="25.5">
      <c r="A103" s="5" t="s">
        <v>52</v>
      </c>
      <c r="B103" s="23">
        <v>57.5</v>
      </c>
      <c r="C103" s="23">
        <v>58.8</v>
      </c>
      <c r="D103" s="66"/>
      <c r="E103" s="49"/>
      <c r="F103" s="49"/>
      <c r="G103" s="14" t="s">
        <v>98</v>
      </c>
    </row>
    <row r="104" spans="1:7" ht="12.75">
      <c r="A104" s="3" t="s">
        <v>53</v>
      </c>
      <c r="B104" s="30" t="s">
        <v>54</v>
      </c>
      <c r="C104" s="30" t="s">
        <v>55</v>
      </c>
      <c r="D104" s="66"/>
      <c r="E104" s="49"/>
      <c r="F104" s="49"/>
      <c r="G104" s="14"/>
    </row>
    <row r="105" spans="1:7" ht="25.5">
      <c r="A105" s="5" t="s">
        <v>56</v>
      </c>
      <c r="B105" s="23" t="s">
        <v>57</v>
      </c>
      <c r="C105" s="23" t="s">
        <v>58</v>
      </c>
      <c r="D105" s="66"/>
      <c r="E105" s="49"/>
      <c r="F105" s="49"/>
      <c r="G105" s="14"/>
    </row>
    <row r="106" spans="1:8" ht="13.5" thickBot="1">
      <c r="A106" s="12" t="s">
        <v>59</v>
      </c>
      <c r="B106" s="42">
        <v>6.9</v>
      </c>
      <c r="C106" s="42">
        <v>9.8</v>
      </c>
      <c r="D106" s="66"/>
      <c r="E106" s="49"/>
      <c r="F106" s="49"/>
      <c r="G106" s="14" t="s">
        <v>102</v>
      </c>
      <c r="H106">
        <f>C106/B106</f>
        <v>1.4202898550724639</v>
      </c>
    </row>
    <row r="107" spans="1:7" ht="26.25" thickBot="1">
      <c r="A107" s="11" t="s">
        <v>60</v>
      </c>
      <c r="B107" s="27"/>
      <c r="C107" s="27"/>
      <c r="D107" s="69"/>
      <c r="E107" s="51"/>
      <c r="F107" s="51"/>
      <c r="G107" s="15"/>
    </row>
    <row r="108" spans="1:7" ht="26.25" thickBot="1">
      <c r="A108" s="92" t="s">
        <v>61</v>
      </c>
      <c r="B108" s="117" t="s">
        <v>3</v>
      </c>
      <c r="C108" s="117" t="s">
        <v>4</v>
      </c>
      <c r="D108" s="118" t="s">
        <v>70</v>
      </c>
      <c r="E108" s="48" t="s">
        <v>71</v>
      </c>
      <c r="F108" s="48" t="s">
        <v>72</v>
      </c>
      <c r="G108" s="19" t="s">
        <v>75</v>
      </c>
    </row>
    <row r="109" spans="1:7" ht="12.75">
      <c r="A109" s="2"/>
      <c r="B109" s="29"/>
      <c r="C109" s="29"/>
      <c r="D109" s="66"/>
      <c r="E109" s="49"/>
      <c r="F109" s="49"/>
      <c r="G109" s="14"/>
    </row>
    <row r="110" spans="1:8" ht="25.5">
      <c r="A110" s="3" t="s">
        <v>103</v>
      </c>
      <c r="B110" s="22">
        <v>12594</v>
      </c>
      <c r="C110" s="22">
        <v>10958</v>
      </c>
      <c r="D110" s="67">
        <f>B110/$B$8*1000</f>
        <v>36.109757146543565</v>
      </c>
      <c r="E110" s="61">
        <f>C110/$C$8*1000</f>
        <v>20.144678426001676</v>
      </c>
      <c r="F110" s="49" t="s">
        <v>107</v>
      </c>
      <c r="G110" s="14" t="s">
        <v>110</v>
      </c>
      <c r="H110">
        <f>D110/E110</f>
        <v>1.7925209021919664</v>
      </c>
    </row>
    <row r="111" spans="1:7" ht="25.5">
      <c r="A111" s="5" t="s">
        <v>104</v>
      </c>
      <c r="B111" s="45">
        <v>41209</v>
      </c>
      <c r="C111" s="45">
        <v>31154</v>
      </c>
      <c r="D111" s="67">
        <f>B111/$B$8*1000</f>
        <v>118.15523124121914</v>
      </c>
      <c r="E111" s="61">
        <f>C111/$C$8*1000</f>
        <v>57.2720671366724</v>
      </c>
      <c r="F111" s="49"/>
      <c r="G111" s="14"/>
    </row>
    <row r="112" spans="1:7" ht="25.5">
      <c r="A112" s="3" t="s">
        <v>105</v>
      </c>
      <c r="B112" s="30">
        <v>1285</v>
      </c>
      <c r="C112" s="30">
        <v>1896</v>
      </c>
      <c r="D112" s="67">
        <f>B112/$B$8*1000</f>
        <v>3.6843765232101386</v>
      </c>
      <c r="E112" s="61">
        <f>C112/$C$8*1000</f>
        <v>3.485518369748054</v>
      </c>
      <c r="F112" s="49"/>
      <c r="G112" s="14" t="s">
        <v>109</v>
      </c>
    </row>
    <row r="113" spans="1:7" ht="13.5" thickBot="1">
      <c r="A113" s="10" t="s">
        <v>106</v>
      </c>
      <c r="B113" s="46">
        <v>7565</v>
      </c>
      <c r="C113" s="46">
        <v>5444</v>
      </c>
      <c r="D113" s="67">
        <f>B113/$B$8*1000</f>
        <v>21.690512372050346</v>
      </c>
      <c r="E113" s="61">
        <f>C113/$C$8*1000</f>
        <v>10.00799683803186</v>
      </c>
      <c r="F113" s="49"/>
      <c r="G113" s="14" t="s">
        <v>108</v>
      </c>
    </row>
    <row r="114" spans="1:7" ht="26.25" thickBot="1">
      <c r="A114" s="11" t="s">
        <v>62</v>
      </c>
      <c r="B114" s="27"/>
      <c r="C114" s="27"/>
      <c r="D114" s="69"/>
      <c r="E114" s="51"/>
      <c r="F114" s="51"/>
      <c r="G114" s="15"/>
    </row>
    <row r="115" spans="1:7" ht="12.75">
      <c r="A115" s="17" t="s">
        <v>63</v>
      </c>
      <c r="B115" s="28"/>
      <c r="C115" s="28"/>
      <c r="D115" s="70"/>
      <c r="E115" s="52"/>
      <c r="F115" s="52"/>
      <c r="G115" s="18"/>
    </row>
    <row r="116" spans="1:7" ht="25.5">
      <c r="A116" s="3" t="s">
        <v>64</v>
      </c>
      <c r="B116" s="30">
        <v>24</v>
      </c>
      <c r="C116" s="43">
        <v>74</v>
      </c>
      <c r="D116" s="66"/>
      <c r="E116" s="49"/>
      <c r="F116" s="49"/>
      <c r="G116" s="125" t="s">
        <v>202</v>
      </c>
    </row>
    <row r="117" spans="1:7" ht="13.5" thickBot="1">
      <c r="A117" s="10" t="s">
        <v>65</v>
      </c>
      <c r="B117" s="26">
        <v>216</v>
      </c>
      <c r="C117" s="26">
        <v>192</v>
      </c>
      <c r="D117" s="67">
        <f>B117/B116</f>
        <v>9</v>
      </c>
      <c r="E117" s="61">
        <f>C117/C116</f>
        <v>2.5945945945945947</v>
      </c>
      <c r="F117" s="49" t="s">
        <v>111</v>
      </c>
      <c r="G117" s="126"/>
    </row>
    <row r="118" spans="1:7" ht="39" thickBot="1">
      <c r="A118" s="11" t="s">
        <v>66</v>
      </c>
      <c r="B118" s="27"/>
      <c r="C118" s="27"/>
      <c r="D118" s="69"/>
      <c r="E118" s="51"/>
      <c r="F118" s="51"/>
      <c r="G118" s="127"/>
    </row>
    <row r="119" spans="1:7" ht="12.75">
      <c r="A119" s="17" t="s">
        <v>67</v>
      </c>
      <c r="B119" s="28"/>
      <c r="C119" s="28"/>
      <c r="D119" s="70"/>
      <c r="E119" s="52"/>
      <c r="F119" s="52"/>
      <c r="G119" s="18"/>
    </row>
    <row r="120" spans="1:7" ht="25.5">
      <c r="A120" s="3" t="s">
        <v>112</v>
      </c>
      <c r="B120" s="43">
        <v>82</v>
      </c>
      <c r="C120" s="30">
        <v>74</v>
      </c>
      <c r="D120" s="66"/>
      <c r="E120" s="49"/>
      <c r="F120" s="49" t="s">
        <v>91</v>
      </c>
      <c r="G120" s="14"/>
    </row>
    <row r="121" spans="1:7" ht="26.25" thickBot="1">
      <c r="A121" s="10" t="s">
        <v>68</v>
      </c>
      <c r="B121" s="47">
        <v>132</v>
      </c>
      <c r="C121" s="26">
        <v>95</v>
      </c>
      <c r="D121" s="66"/>
      <c r="E121" s="49"/>
      <c r="F121" s="49" t="s">
        <v>91</v>
      </c>
      <c r="G121" s="14"/>
    </row>
    <row r="122" spans="1:7" ht="12.75">
      <c r="A122" s="85" t="s">
        <v>171</v>
      </c>
      <c r="B122" s="124">
        <v>41</v>
      </c>
      <c r="C122" s="124">
        <v>26</v>
      </c>
      <c r="D122" s="87" t="s">
        <v>194</v>
      </c>
      <c r="E122" s="49"/>
      <c r="F122" s="49" t="s">
        <v>91</v>
      </c>
      <c r="G122" s="14"/>
    </row>
    <row r="123" spans="1:7" ht="13.5" thickBot="1">
      <c r="A123" s="11" t="s">
        <v>69</v>
      </c>
      <c r="B123" s="27"/>
      <c r="C123" s="27"/>
      <c r="D123" s="69"/>
      <c r="E123" s="51"/>
      <c r="F123" s="51"/>
      <c r="G123" s="7"/>
    </row>
  </sheetData>
  <mergeCells count="10">
    <mergeCell ref="B1:G1"/>
    <mergeCell ref="A3:F3"/>
    <mergeCell ref="G72:G74"/>
    <mergeCell ref="B70:C70"/>
    <mergeCell ref="D70:E70"/>
    <mergeCell ref="G49:G54"/>
    <mergeCell ref="G116:G118"/>
    <mergeCell ref="G91:G92"/>
    <mergeCell ref="A2:G2"/>
    <mergeCell ref="G66:G68"/>
  </mergeCells>
  <hyperlinks>
    <hyperlink ref="A4" r:id="rId1" display="http://www.botschaft-frankreich.de/IMG/pdf/Principaux_indicateurs_des_economies_francaise_et_allemande_2009.pdf"/>
    <hyperlink ref="A5" r:id="rId2" display="http://www.botschaft-frankreich.de/IMG/AGENDA_indicateurs_F_D_2005-2006_Fr.pdf"/>
    <hyperlink ref="A3" r:id="rId3" display="http://www.botschaft-frankreich.de/spip.php?article280&amp;mid=519"/>
    <hyperlink ref="G35" r:id="rId4" display="http://www.touteleurope.eu/fr/actions/social/emploi-protection-sociale/presentation/comparatif-le-temps-de-travail-dans-l-ue.html"/>
    <hyperlink ref="G72" r:id="rId5" display="http://www.lemonde.fr/societe/article/2010/12/07/l-ecole-francaise-mal-classee-et-jugee-injuste_1449938_3224.html"/>
  </hyperlinks>
  <printOptions/>
  <pageMargins left="0.75" right="0.75" top="1" bottom="1" header="0.4921259845" footer="0.4921259845"/>
  <pageSetup fitToHeight="0" fitToWidth="1" horizontalDpi="600" verticalDpi="600" orientation="landscape" paperSize="9" scale="98" r:id="rId7"/>
  <headerFooter alignWithMargins="0">
    <oddFooter>&amp;L&amp;F&amp;C&amp;P&amp;RFait le 1/11/2011</oddFooter>
  </headerFooter>
  <rowBreaks count="3" manualBreakCount="3">
    <brk id="20" max="255" man="1"/>
    <brk id="59" max="255" man="1"/>
    <brk id="81" max="255" man="1"/>
  </rowBreaks>
  <drawing r:id="rId6"/>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PUCCA</dc:creator>
  <cp:keywords/>
  <dc:description/>
  <cp:lastModifiedBy>KRAFT</cp:lastModifiedBy>
  <cp:lastPrinted>2011-12-29T19:15:56Z</cp:lastPrinted>
  <dcterms:created xsi:type="dcterms:W3CDTF">2011-11-01T13:03:21Z</dcterms:created>
  <dcterms:modified xsi:type="dcterms:W3CDTF">2011-12-29T22:28:07Z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